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55" i="1" l="1"/>
  <c r="A255" i="1"/>
  <c r="L253" i="1"/>
  <c r="J253" i="1"/>
  <c r="I253" i="1"/>
  <c r="H253" i="1"/>
  <c r="G253" i="1"/>
  <c r="F253" i="1"/>
  <c r="B244" i="1"/>
  <c r="A244" i="1"/>
  <c r="L243" i="1"/>
  <c r="L255" i="1" s="1"/>
  <c r="J243" i="1"/>
  <c r="I243" i="1"/>
  <c r="H243" i="1"/>
  <c r="G243" i="1"/>
  <c r="F243" i="1"/>
  <c r="B235" i="1"/>
  <c r="A235" i="1"/>
  <c r="L233" i="1"/>
  <c r="J233" i="1"/>
  <c r="I233" i="1"/>
  <c r="H233" i="1"/>
  <c r="G233" i="1"/>
  <c r="F233" i="1"/>
  <c r="B224" i="1"/>
  <c r="A224" i="1"/>
  <c r="L223" i="1"/>
  <c r="L235" i="1" s="1"/>
  <c r="J223" i="1"/>
  <c r="I223" i="1"/>
  <c r="H223" i="1"/>
  <c r="G223" i="1"/>
  <c r="F223" i="1"/>
  <c r="L215" i="1"/>
  <c r="B215" i="1"/>
  <c r="A215" i="1"/>
  <c r="L213" i="1"/>
  <c r="J213" i="1"/>
  <c r="J215" i="1" s="1"/>
  <c r="I213" i="1"/>
  <c r="I215" i="1" s="1"/>
  <c r="H213" i="1"/>
  <c r="H215" i="1" s="1"/>
  <c r="G213" i="1"/>
  <c r="G215" i="1" s="1"/>
  <c r="F213" i="1"/>
  <c r="F215" i="1" s="1"/>
  <c r="B204" i="1"/>
  <c r="A204" i="1"/>
  <c r="L203" i="1"/>
  <c r="J203" i="1"/>
  <c r="I203" i="1"/>
  <c r="H203" i="1"/>
  <c r="G203" i="1"/>
  <c r="F203" i="1"/>
  <c r="B195" i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I255" i="1" l="1"/>
  <c r="J255" i="1"/>
  <c r="H255" i="1"/>
  <c r="G255" i="1"/>
  <c r="F255" i="1"/>
  <c r="I235" i="1"/>
  <c r="G235" i="1"/>
  <c r="J235" i="1"/>
  <c r="H235" i="1"/>
  <c r="F235" i="1"/>
  <c r="J195" i="1"/>
  <c r="I195" i="1"/>
  <c r="G195" i="1"/>
  <c r="H195" i="1"/>
  <c r="F195" i="1"/>
  <c r="B275" i="1"/>
  <c r="A275" i="1"/>
  <c r="L273" i="1"/>
  <c r="J273" i="1"/>
  <c r="I273" i="1"/>
  <c r="H273" i="1"/>
  <c r="G273" i="1"/>
  <c r="F273" i="1"/>
  <c r="B264" i="1"/>
  <c r="A264" i="1"/>
  <c r="L263" i="1"/>
  <c r="L275" i="1" s="1"/>
  <c r="J263" i="1"/>
  <c r="I263" i="1"/>
  <c r="I275" i="1" s="1"/>
  <c r="H263" i="1"/>
  <c r="G263" i="1"/>
  <c r="G275" i="1" s="1"/>
  <c r="F263" i="1"/>
  <c r="F27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F157" i="1" s="1"/>
  <c r="B138" i="1"/>
  <c r="A138" i="1"/>
  <c r="L137" i="1"/>
  <c r="J137" i="1"/>
  <c r="I137" i="1"/>
  <c r="H137" i="1"/>
  <c r="G137" i="1"/>
  <c r="F137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276" i="1" s="1"/>
  <c r="J13" i="1"/>
  <c r="I13" i="1"/>
  <c r="H13" i="1"/>
  <c r="G13" i="1"/>
  <c r="F13" i="1"/>
  <c r="H275" i="1" l="1"/>
  <c r="J275" i="1"/>
  <c r="J176" i="1"/>
  <c r="H176" i="1"/>
  <c r="I176" i="1"/>
  <c r="G176" i="1"/>
  <c r="J157" i="1"/>
  <c r="I157" i="1"/>
  <c r="H157" i="1"/>
  <c r="G157" i="1"/>
  <c r="J138" i="1"/>
  <c r="I138" i="1"/>
  <c r="H138" i="1"/>
  <c r="G138" i="1"/>
  <c r="F138" i="1"/>
  <c r="I119" i="1"/>
  <c r="J119" i="1"/>
  <c r="H119" i="1"/>
  <c r="G119" i="1"/>
  <c r="F119" i="1"/>
  <c r="J100" i="1"/>
  <c r="F100" i="1"/>
  <c r="I100" i="1"/>
  <c r="H100" i="1"/>
  <c r="I81" i="1"/>
  <c r="J81" i="1"/>
  <c r="H81" i="1"/>
  <c r="G81" i="1"/>
  <c r="F81" i="1"/>
  <c r="J62" i="1"/>
  <c r="I62" i="1"/>
  <c r="H62" i="1"/>
  <c r="G62" i="1"/>
  <c r="F62" i="1"/>
  <c r="J43" i="1"/>
  <c r="I43" i="1"/>
  <c r="H43" i="1"/>
  <c r="G43" i="1"/>
  <c r="F43" i="1"/>
  <c r="J24" i="1"/>
  <c r="I24" i="1"/>
  <c r="H24" i="1"/>
  <c r="G24" i="1"/>
  <c r="F24" i="1"/>
  <c r="J276" i="1" l="1"/>
  <c r="I276" i="1"/>
  <c r="H276" i="1"/>
  <c r="G276" i="1"/>
  <c r="F276" i="1"/>
</calcChain>
</file>

<file path=xl/sharedStrings.xml><?xml version="1.0" encoding="utf-8"?>
<sst xmlns="http://schemas.openxmlformats.org/spreadsheetml/2006/main" count="371" uniqueCount="110">
  <si>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</si>
  <si>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</si>
  <si>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</si>
  <si>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</si>
  <si>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</si>
  <si>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</si>
  <si>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</si>
  <si>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</si>
  <si>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</si>
  <si>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</si>
  <si>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</si>
  <si>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</si>
  <si>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</si>
  <si>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</si>
  <si>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</si>
  <si>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</si>
  <si>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</si>
  <si>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</si>
  <si>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</si>
  <si>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</si>
  <si>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</si>
  <si>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</si>
  <si>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</si>
  <si>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</si>
  <si>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</si>
  <si>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</si>
  <si>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</si>
  <si>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</si>
  <si>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</si>
  <si>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</si>
  <si>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</si>
  <si>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</si>
  <si>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</si>
  <si>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</si>
  <si>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</si>
  <si>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</si>
  <si>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</si>
  <si>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</si>
  <si>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</si>
  <si>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50/50</t>
  </si>
  <si>
    <t>щи из свежей капусты</t>
  </si>
  <si>
    <t>гуляш из говядины</t>
  </si>
  <si>
    <t>картофельное пюре</t>
  </si>
  <si>
    <t>чай</t>
  </si>
  <si>
    <t>помидоры, огурцы кр. нарезкой</t>
  </si>
  <si>
    <t>салат из свежей моркови</t>
  </si>
  <si>
    <t>суп картофельный с рыбными консервами</t>
  </si>
  <si>
    <t>каша гречневая рассыпчатая с песком</t>
  </si>
  <si>
    <t>компот из кураги</t>
  </si>
  <si>
    <t>яблоко</t>
  </si>
  <si>
    <t>пшеничный</t>
  </si>
  <si>
    <t>ржаной</t>
  </si>
  <si>
    <t>сыр</t>
  </si>
  <si>
    <t>йогрурт</t>
  </si>
  <si>
    <t xml:space="preserve">директор МБОУ "Высокоосельская ОШ" </t>
  </si>
  <si>
    <t>Гарахина Наталья Александровна</t>
  </si>
  <si>
    <t>салат из свеклы</t>
  </si>
  <si>
    <t>расслольник "Ленинградский"</t>
  </si>
  <si>
    <t>вермишель отверная</t>
  </si>
  <si>
    <t>котлета</t>
  </si>
  <si>
    <t>сок</t>
  </si>
  <si>
    <t>банан</t>
  </si>
  <si>
    <t>помидоры огурцы кр. Нарезкой</t>
  </si>
  <si>
    <t>суп крестьянский</t>
  </si>
  <si>
    <t>рис отварной</t>
  </si>
  <si>
    <t>чай с лимоном</t>
  </si>
  <si>
    <t>йогурт</t>
  </si>
  <si>
    <t>вафля</t>
  </si>
  <si>
    <t>винегрет</t>
  </si>
  <si>
    <t>суп с мясными фрикадельками</t>
  </si>
  <si>
    <t>плов из птицы</t>
  </si>
  <si>
    <t>200/100</t>
  </si>
  <si>
    <t>компот из ягод</t>
  </si>
  <si>
    <t>груша</t>
  </si>
  <si>
    <t>кекс</t>
  </si>
  <si>
    <t>салат из капусты</t>
  </si>
  <si>
    <t>борщ вегетарианский/сметана</t>
  </si>
  <si>
    <t>250/10</t>
  </si>
  <si>
    <t>рыба припущенная</t>
  </si>
  <si>
    <t>рожки отварные</t>
  </si>
  <si>
    <t xml:space="preserve">груша </t>
  </si>
  <si>
    <t>суп с вермишелью</t>
  </si>
  <si>
    <t>курица отварная</t>
  </si>
  <si>
    <t>мандарин</t>
  </si>
  <si>
    <t>суп с рыбными фрикадельками</t>
  </si>
  <si>
    <t>250/50</t>
  </si>
  <si>
    <t>рагу из птицы</t>
  </si>
  <si>
    <t>компот из смеси сухофруктов</t>
  </si>
  <si>
    <t>хлеб ржан.</t>
  </si>
  <si>
    <t>салат из свежей капусты</t>
  </si>
  <si>
    <t>компот из свежих ягод</t>
  </si>
  <si>
    <t xml:space="preserve">ржаной </t>
  </si>
  <si>
    <t>зефир</t>
  </si>
  <si>
    <t>суп картофельный с бобовыми, мясом</t>
  </si>
  <si>
    <t>250/15</t>
  </si>
  <si>
    <t>каша пшенично-рисовая</t>
  </si>
  <si>
    <t>какао с молоком</t>
  </si>
  <si>
    <t>печенье</t>
  </si>
  <si>
    <t>суп картофельный с крупой</t>
  </si>
  <si>
    <t>капуста тушеная с мясом</t>
  </si>
  <si>
    <t>200/15</t>
  </si>
  <si>
    <t>кофейный напиток на молоке</t>
  </si>
  <si>
    <t>чай сладкий</t>
  </si>
  <si>
    <t>суп картофельный с мясом</t>
  </si>
  <si>
    <t>блины со слив маслом/сгущеным молоком</t>
  </si>
  <si>
    <t>150/20/10</t>
  </si>
  <si>
    <t>салат из моркови, свеклы,капусты</t>
  </si>
  <si>
    <t>суп картофельный с бобовыми</t>
  </si>
  <si>
    <t>каша гречневая рассыпчатая</t>
  </si>
  <si>
    <t>180/8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</si>
</sst>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0" borderId="23" xfId="0" applyBorder="1"/>
    <xf numFmtId="0" fontId="5" fillId="0" borderId="24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7"/>
      <c r="D1" s="58"/>
      <c r="E1" s="58"/>
      <c r="F1" s="12" t="s">
        <v>16</v>
      </c>
      <c r="G1" s="2" t="s">
        <v>17</v>
      </c>
      <c r="H1" s="59" t="s">
        <v>54</v>
      </c>
      <c r="I1" s="59"/>
      <c r="J1" s="59"/>
      <c r="K1" s="59"/>
    </row>
    <row r="2" spans="1:12" ht="17.399999999999999" x14ac:dyDescent="0.25">
      <c r="A2" s="35" t="s">
        <v>6</v>
      </c>
      <c r="C2" s="2"/>
      <c r="G2" s="2" t="s">
        <v>18</v>
      </c>
      <c r="H2" s="59" t="s">
        <v>55</v>
      </c>
      <c r="I2" s="59"/>
      <c r="J2" s="59"/>
      <c r="K2" s="59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/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4.4" x14ac:dyDescent="0.3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44</v>
      </c>
      <c r="F14" s="43" t="s">
        <v>39</v>
      </c>
      <c r="G14" s="43">
        <v>1.1399999999999999</v>
      </c>
      <c r="H14" s="43">
        <v>0.18</v>
      </c>
      <c r="I14" s="43">
        <v>3.8</v>
      </c>
      <c r="J14" s="43">
        <v>23.22</v>
      </c>
      <c r="K14" s="44">
        <v>514</v>
      </c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40</v>
      </c>
      <c r="F15" s="43">
        <v>250</v>
      </c>
      <c r="G15" s="43">
        <v>2.5</v>
      </c>
      <c r="H15" s="43">
        <v>4.75</v>
      </c>
      <c r="I15" s="43">
        <v>8.5</v>
      </c>
      <c r="J15" s="43">
        <v>83.25</v>
      </c>
      <c r="K15" s="44">
        <v>120</v>
      </c>
      <c r="L15" s="43"/>
    </row>
    <row r="16" spans="1:12" ht="14.4" x14ac:dyDescent="0.3">
      <c r="A16" s="23"/>
      <c r="B16" s="15"/>
      <c r="C16" s="11"/>
      <c r="D16" s="7" t="s">
        <v>28</v>
      </c>
      <c r="E16" s="42" t="s">
        <v>41</v>
      </c>
      <c r="F16" s="43">
        <v>90</v>
      </c>
      <c r="G16" s="43">
        <v>16.2</v>
      </c>
      <c r="H16" s="43">
        <v>7.6</v>
      </c>
      <c r="I16" s="43">
        <v>2.2999999999999998</v>
      </c>
      <c r="J16" s="43">
        <v>142.19999999999999</v>
      </c>
      <c r="K16" s="44">
        <v>401</v>
      </c>
      <c r="L16" s="43"/>
    </row>
    <row r="17" spans="1:12" ht="14.4" x14ac:dyDescent="0.3">
      <c r="A17" s="23"/>
      <c r="B17" s="15"/>
      <c r="C17" s="11"/>
      <c r="D17" s="7" t="s">
        <v>29</v>
      </c>
      <c r="E17" s="42" t="s">
        <v>42</v>
      </c>
      <c r="F17" s="43">
        <v>200</v>
      </c>
      <c r="G17" s="43">
        <v>4.2</v>
      </c>
      <c r="H17" s="43">
        <v>1.6</v>
      </c>
      <c r="I17" s="43">
        <v>29.4</v>
      </c>
      <c r="J17" s="43">
        <v>150</v>
      </c>
      <c r="K17" s="44">
        <v>472</v>
      </c>
      <c r="L17" s="43"/>
    </row>
    <row r="18" spans="1:12" ht="14.4" x14ac:dyDescent="0.3">
      <c r="A18" s="23"/>
      <c r="B18" s="15"/>
      <c r="C18" s="11"/>
      <c r="D18" s="7" t="s">
        <v>30</v>
      </c>
      <c r="E18" s="42" t="s">
        <v>43</v>
      </c>
      <c r="F18" s="43">
        <v>180</v>
      </c>
      <c r="G18" s="43">
        <v>0.28000000000000003</v>
      </c>
      <c r="H18" s="43"/>
      <c r="I18" s="43">
        <v>13.3</v>
      </c>
      <c r="J18" s="43">
        <v>55.8</v>
      </c>
      <c r="K18" s="44">
        <v>629</v>
      </c>
      <c r="L18" s="43"/>
    </row>
    <row r="19" spans="1:12" ht="14.4" x14ac:dyDescent="0.3">
      <c r="A19" s="23"/>
      <c r="B19" s="15"/>
      <c r="C19" s="11"/>
      <c r="D19" s="7" t="s">
        <v>32</v>
      </c>
      <c r="E19" s="42" t="s">
        <v>50</v>
      </c>
      <c r="F19" s="43">
        <v>50</v>
      </c>
      <c r="G19" s="43">
        <v>4.05</v>
      </c>
      <c r="H19" s="43">
        <v>0.5</v>
      </c>
      <c r="I19" s="43">
        <v>24.4</v>
      </c>
      <c r="J19" s="43">
        <v>121</v>
      </c>
      <c r="K19" s="44"/>
      <c r="L19" s="43"/>
    </row>
    <row r="20" spans="1:12" ht="14.4" x14ac:dyDescent="0.3">
      <c r="A20" s="23"/>
      <c r="B20" s="15"/>
      <c r="C20" s="11"/>
      <c r="D20" s="7" t="s">
        <v>31</v>
      </c>
      <c r="E20" s="42" t="s">
        <v>51</v>
      </c>
      <c r="F20" s="43">
        <v>50</v>
      </c>
      <c r="G20" s="43">
        <v>4.25</v>
      </c>
      <c r="H20" s="43">
        <v>1.65</v>
      </c>
      <c r="I20" s="43">
        <v>21.25</v>
      </c>
      <c r="J20" s="43">
        <v>129.5</v>
      </c>
      <c r="K20" s="44"/>
      <c r="L20" s="43"/>
    </row>
    <row r="21" spans="1:12" ht="14.4" x14ac:dyDescent="0.3">
      <c r="A21" s="23"/>
      <c r="B21" s="15"/>
      <c r="C21" s="11"/>
      <c r="D21" s="6"/>
      <c r="E21" s="42" t="s">
        <v>49</v>
      </c>
      <c r="F21" s="43">
        <v>100</v>
      </c>
      <c r="G21" s="43">
        <v>0.26</v>
      </c>
      <c r="H21" s="43">
        <v>0.17</v>
      </c>
      <c r="I21" s="43">
        <v>11.41</v>
      </c>
      <c r="J21" s="43">
        <v>52</v>
      </c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920</v>
      </c>
      <c r="G23" s="19">
        <f t="shared" ref="G23:J23" si="2">SUM(G14:G22)</f>
        <v>32.880000000000003</v>
      </c>
      <c r="H23" s="19">
        <f t="shared" si="2"/>
        <v>16.45</v>
      </c>
      <c r="I23" s="19">
        <f t="shared" si="2"/>
        <v>114.35999999999999</v>
      </c>
      <c r="J23" s="19">
        <f t="shared" si="2"/>
        <v>756.97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920</v>
      </c>
      <c r="G24" s="32">
        <f t="shared" ref="G24:J24" si="4">G13+G23</f>
        <v>32.880000000000003</v>
      </c>
      <c r="H24" s="32">
        <f t="shared" si="4"/>
        <v>16.45</v>
      </c>
      <c r="I24" s="32">
        <f t="shared" si="4"/>
        <v>114.35999999999999</v>
      </c>
      <c r="J24" s="32">
        <f t="shared" si="4"/>
        <v>756.97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45</v>
      </c>
      <c r="F33" s="43">
        <v>100</v>
      </c>
      <c r="G33" s="43">
        <v>1.3</v>
      </c>
      <c r="H33" s="43">
        <v>0.1</v>
      </c>
      <c r="I33" s="43">
        <v>6.9</v>
      </c>
      <c r="J33" s="43">
        <v>35</v>
      </c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46</v>
      </c>
      <c r="F34" s="43">
        <v>250</v>
      </c>
      <c r="G34" s="43">
        <v>7.5</v>
      </c>
      <c r="H34" s="43">
        <v>4</v>
      </c>
      <c r="I34" s="43">
        <v>16.5</v>
      </c>
      <c r="J34" s="43">
        <v>122.25</v>
      </c>
      <c r="K34" s="44">
        <v>140</v>
      </c>
      <c r="L34" s="43"/>
    </row>
    <row r="35" spans="1:12" ht="14.4" x14ac:dyDescent="0.3">
      <c r="A35" s="14"/>
      <c r="B35" s="15"/>
      <c r="C35" s="11"/>
      <c r="D35" s="7" t="s">
        <v>28</v>
      </c>
      <c r="E35" s="42" t="s">
        <v>47</v>
      </c>
      <c r="F35" s="43">
        <v>200</v>
      </c>
      <c r="G35" s="43">
        <v>7.2</v>
      </c>
      <c r="H35" s="43">
        <v>7</v>
      </c>
      <c r="I35" s="43">
        <v>35.799999999999997</v>
      </c>
      <c r="J35" s="43">
        <v>225.8</v>
      </c>
      <c r="K35" s="44">
        <v>257</v>
      </c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48</v>
      </c>
      <c r="F37" s="43">
        <v>180</v>
      </c>
      <c r="G37" s="43">
        <v>2.88</v>
      </c>
      <c r="H37" s="43"/>
      <c r="I37" s="43">
        <v>42.1</v>
      </c>
      <c r="J37" s="43">
        <v>174.6</v>
      </c>
      <c r="K37" s="44">
        <v>588</v>
      </c>
      <c r="L37" s="43"/>
    </row>
    <row r="38" spans="1:12" ht="14.4" x14ac:dyDescent="0.3">
      <c r="A38" s="14"/>
      <c r="B38" s="15"/>
      <c r="C38" s="11"/>
      <c r="D38" s="7" t="s">
        <v>32</v>
      </c>
      <c r="E38" s="42" t="s">
        <v>50</v>
      </c>
      <c r="F38" s="43">
        <v>50</v>
      </c>
      <c r="G38" s="43">
        <v>4.05</v>
      </c>
      <c r="H38" s="43">
        <v>0.5</v>
      </c>
      <c r="I38" s="43">
        <v>24.4</v>
      </c>
      <c r="J38" s="43">
        <v>121</v>
      </c>
      <c r="K38" s="44"/>
      <c r="L38" s="43"/>
    </row>
    <row r="39" spans="1:12" ht="14.4" x14ac:dyDescent="0.3">
      <c r="A39" s="14"/>
      <c r="B39" s="15"/>
      <c r="C39" s="11"/>
      <c r="D39" s="7" t="s">
        <v>31</v>
      </c>
      <c r="E39" s="42" t="s">
        <v>51</v>
      </c>
      <c r="F39" s="43">
        <v>50</v>
      </c>
      <c r="G39" s="43">
        <v>4.25</v>
      </c>
      <c r="H39" s="43">
        <v>1.65</v>
      </c>
      <c r="I39" s="43">
        <v>21.25</v>
      </c>
      <c r="J39" s="43">
        <v>129.5</v>
      </c>
      <c r="K39" s="44"/>
      <c r="L39" s="43"/>
    </row>
    <row r="40" spans="1:12" ht="14.4" x14ac:dyDescent="0.3">
      <c r="A40" s="14"/>
      <c r="B40" s="15"/>
      <c r="C40" s="11"/>
      <c r="D40" s="6"/>
      <c r="E40" s="42" t="s">
        <v>52</v>
      </c>
      <c r="F40" s="43">
        <v>20</v>
      </c>
      <c r="G40" s="43">
        <v>4.5999999999999996</v>
      </c>
      <c r="H40" s="43">
        <v>5.8</v>
      </c>
      <c r="I40" s="43"/>
      <c r="J40" s="43">
        <v>72.400000000000006</v>
      </c>
      <c r="K40" s="44"/>
      <c r="L40" s="43"/>
    </row>
    <row r="41" spans="1:12" ht="14.4" x14ac:dyDescent="0.3">
      <c r="A41" s="14"/>
      <c r="B41" s="15"/>
      <c r="C41" s="11"/>
      <c r="D41" s="6"/>
      <c r="E41" s="42" t="s">
        <v>53</v>
      </c>
      <c r="F41" s="43">
        <v>100</v>
      </c>
      <c r="G41" s="43">
        <v>0.06</v>
      </c>
      <c r="H41" s="43">
        <v>0.04</v>
      </c>
      <c r="I41" s="43">
        <v>4.0000000000000001E-3</v>
      </c>
      <c r="J41" s="43">
        <v>7.0000000000000007E-2</v>
      </c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950</v>
      </c>
      <c r="G42" s="19">
        <f t="shared" ref="G42" si="10">SUM(G33:G41)</f>
        <v>31.84</v>
      </c>
      <c r="H42" s="19">
        <f t="shared" ref="H42" si="11">SUM(H33:H41)</f>
        <v>19.09</v>
      </c>
      <c r="I42" s="19">
        <f t="shared" ref="I42" si="12">SUM(I33:I41)</f>
        <v>146.95399999999998</v>
      </c>
      <c r="J42" s="19">
        <f t="shared" ref="J42:L42" si="13">SUM(J33:J41)</f>
        <v>880.62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950</v>
      </c>
      <c r="G43" s="32">
        <f t="shared" ref="G43" si="14">G32+G42</f>
        <v>31.84</v>
      </c>
      <c r="H43" s="32">
        <f t="shared" ref="H43" si="15">H32+H42</f>
        <v>19.09</v>
      </c>
      <c r="I43" s="32">
        <f t="shared" ref="I43" si="16">I32+I42</f>
        <v>146.95399999999998</v>
      </c>
      <c r="J43" s="32">
        <f t="shared" ref="J43:L43" si="17">J32+J42</f>
        <v>880.62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56</v>
      </c>
      <c r="F52" s="43">
        <v>100</v>
      </c>
      <c r="G52" s="43">
        <v>1.8</v>
      </c>
      <c r="H52" s="43">
        <v>0.3</v>
      </c>
      <c r="I52" s="43">
        <v>6.3</v>
      </c>
      <c r="J52" s="43">
        <v>33</v>
      </c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57</v>
      </c>
      <c r="F53" s="43">
        <v>250</v>
      </c>
      <c r="G53" s="43">
        <v>3.25</v>
      </c>
      <c r="H53" s="43">
        <v>4.25</v>
      </c>
      <c r="I53" s="43">
        <v>22</v>
      </c>
      <c r="J53" s="43">
        <v>133.25</v>
      </c>
      <c r="K53" s="44">
        <v>129</v>
      </c>
      <c r="L53" s="43"/>
    </row>
    <row r="54" spans="1:12" ht="14.4" x14ac:dyDescent="0.3">
      <c r="A54" s="23"/>
      <c r="B54" s="15"/>
      <c r="C54" s="11"/>
      <c r="D54" s="7" t="s">
        <v>28</v>
      </c>
      <c r="E54" s="42" t="s">
        <v>59</v>
      </c>
      <c r="F54" s="43">
        <v>100</v>
      </c>
      <c r="G54" s="43">
        <v>18</v>
      </c>
      <c r="H54" s="43">
        <v>15</v>
      </c>
      <c r="I54" s="43">
        <v>13.5</v>
      </c>
      <c r="J54" s="43">
        <v>260.8</v>
      </c>
      <c r="K54" s="44">
        <v>416</v>
      </c>
      <c r="L54" s="43"/>
    </row>
    <row r="55" spans="1:12" ht="14.4" x14ac:dyDescent="0.3">
      <c r="A55" s="23"/>
      <c r="B55" s="15"/>
      <c r="C55" s="11"/>
      <c r="D55" s="7" t="s">
        <v>29</v>
      </c>
      <c r="E55" s="42" t="s">
        <v>58</v>
      </c>
      <c r="F55" s="43">
        <v>200</v>
      </c>
      <c r="G55" s="43">
        <v>7</v>
      </c>
      <c r="H55" s="43">
        <v>0.6</v>
      </c>
      <c r="I55" s="43">
        <v>49.6</v>
      </c>
      <c r="J55" s="43">
        <v>238.4</v>
      </c>
      <c r="K55" s="44">
        <v>273</v>
      </c>
      <c r="L55" s="43"/>
    </row>
    <row r="56" spans="1:12" ht="14.4" x14ac:dyDescent="0.3">
      <c r="A56" s="23"/>
      <c r="B56" s="15"/>
      <c r="C56" s="11"/>
      <c r="D56" s="7" t="s">
        <v>30</v>
      </c>
      <c r="E56" s="42" t="s">
        <v>60</v>
      </c>
      <c r="F56" s="43">
        <v>180</v>
      </c>
      <c r="G56" s="43"/>
      <c r="H56" s="43"/>
      <c r="I56" s="43">
        <v>10.7</v>
      </c>
      <c r="J56" s="43">
        <v>43</v>
      </c>
      <c r="K56" s="44"/>
      <c r="L56" s="43"/>
    </row>
    <row r="57" spans="1:12" ht="14.4" x14ac:dyDescent="0.3">
      <c r="A57" s="23"/>
      <c r="B57" s="15"/>
      <c r="C57" s="11"/>
      <c r="D57" s="7" t="s">
        <v>88</v>
      </c>
      <c r="E57" s="42" t="s">
        <v>50</v>
      </c>
      <c r="F57" s="43">
        <v>50</v>
      </c>
      <c r="G57" s="43">
        <v>4.05</v>
      </c>
      <c r="H57" s="43">
        <v>0.5</v>
      </c>
      <c r="I57" s="43">
        <v>24.4</v>
      </c>
      <c r="J57" s="43">
        <v>121</v>
      </c>
      <c r="K57" s="44"/>
      <c r="L57" s="43"/>
    </row>
    <row r="58" spans="1:12" ht="14.4" x14ac:dyDescent="0.3">
      <c r="A58" s="23"/>
      <c r="B58" s="15"/>
      <c r="C58" s="11"/>
      <c r="D58" s="7" t="s">
        <v>31</v>
      </c>
      <c r="E58" s="42" t="s">
        <v>51</v>
      </c>
      <c r="F58" s="43">
        <v>50</v>
      </c>
      <c r="G58" s="43">
        <v>4.25</v>
      </c>
      <c r="H58" s="43">
        <v>1.65</v>
      </c>
      <c r="I58" s="43">
        <v>21.25</v>
      </c>
      <c r="J58" s="43">
        <v>129.5</v>
      </c>
      <c r="K58" s="44"/>
      <c r="L58" s="43"/>
    </row>
    <row r="59" spans="1:12" ht="14.4" x14ac:dyDescent="0.3">
      <c r="A59" s="23"/>
      <c r="B59" s="15"/>
      <c r="C59" s="11"/>
      <c r="D59" s="6"/>
      <c r="E59" s="42" t="s">
        <v>61</v>
      </c>
      <c r="F59" s="43">
        <v>200</v>
      </c>
      <c r="G59" s="43">
        <v>3</v>
      </c>
      <c r="H59" s="43">
        <v>1</v>
      </c>
      <c r="I59" s="43">
        <v>42</v>
      </c>
      <c r="J59" s="43">
        <v>192</v>
      </c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1130</v>
      </c>
      <c r="G61" s="19">
        <f t="shared" ref="G61" si="22">SUM(G52:G60)</f>
        <v>41.35</v>
      </c>
      <c r="H61" s="19">
        <f t="shared" ref="H61" si="23">SUM(H52:H60)</f>
        <v>23.3</v>
      </c>
      <c r="I61" s="19">
        <f t="shared" ref="I61" si="24">SUM(I52:I60)</f>
        <v>189.75</v>
      </c>
      <c r="J61" s="19">
        <f t="shared" ref="J61:L61" si="25">SUM(J52:J60)</f>
        <v>1150.95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1130</v>
      </c>
      <c r="G62" s="32">
        <f t="shared" ref="G62" si="26">G51+G61</f>
        <v>41.35</v>
      </c>
      <c r="H62" s="32">
        <f t="shared" ref="H62" si="27">H51+H61</f>
        <v>23.3</v>
      </c>
      <c r="I62" s="32">
        <f t="shared" ref="I62" si="28">I51+I61</f>
        <v>189.75</v>
      </c>
      <c r="J62" s="32">
        <f t="shared" ref="J62:L62" si="29">J51+J61</f>
        <v>1150.95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62</v>
      </c>
      <c r="F71" s="43" t="s">
        <v>39</v>
      </c>
      <c r="G71" s="43">
        <v>1.1399999999999999</v>
      </c>
      <c r="H71" s="43">
        <v>0.18</v>
      </c>
      <c r="I71" s="43">
        <v>3.8</v>
      </c>
      <c r="J71" s="43">
        <v>23.22</v>
      </c>
      <c r="K71" s="44">
        <v>514</v>
      </c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63</v>
      </c>
      <c r="F72" s="43">
        <v>250</v>
      </c>
      <c r="G72" s="43">
        <v>9.5</v>
      </c>
      <c r="H72" s="43">
        <v>7.5</v>
      </c>
      <c r="I72" s="43">
        <v>20.75</v>
      </c>
      <c r="J72" s="43">
        <v>180</v>
      </c>
      <c r="K72" s="44">
        <v>131</v>
      </c>
      <c r="L72" s="43"/>
    </row>
    <row r="73" spans="1:12" ht="14.4" x14ac:dyDescent="0.3">
      <c r="A73" s="23"/>
      <c r="B73" s="15"/>
      <c r="C73" s="11"/>
      <c r="D73" s="7" t="s">
        <v>28</v>
      </c>
      <c r="E73" s="42" t="s">
        <v>41</v>
      </c>
      <c r="F73" s="43">
        <v>90</v>
      </c>
      <c r="G73" s="43">
        <v>12.96</v>
      </c>
      <c r="H73" s="43">
        <v>8.3699999999999992</v>
      </c>
      <c r="I73" s="43">
        <v>2.0699999999999998</v>
      </c>
      <c r="J73" s="43">
        <v>167.8</v>
      </c>
      <c r="K73" s="44">
        <v>401</v>
      </c>
      <c r="L73" s="43"/>
    </row>
    <row r="74" spans="1:12" ht="14.4" x14ac:dyDescent="0.3">
      <c r="A74" s="23"/>
      <c r="B74" s="15"/>
      <c r="C74" s="11"/>
      <c r="D74" s="7" t="s">
        <v>29</v>
      </c>
      <c r="E74" s="42" t="s">
        <v>64</v>
      </c>
      <c r="F74" s="43">
        <v>200</v>
      </c>
      <c r="G74" s="43">
        <v>5.4</v>
      </c>
      <c r="H74" s="43">
        <v>2.08</v>
      </c>
      <c r="I74" s="43">
        <v>46.6</v>
      </c>
      <c r="J74" s="43">
        <v>207.2</v>
      </c>
      <c r="K74" s="44">
        <v>465</v>
      </c>
      <c r="L74" s="43"/>
    </row>
    <row r="75" spans="1:12" ht="14.4" x14ac:dyDescent="0.3">
      <c r="A75" s="23"/>
      <c r="B75" s="15"/>
      <c r="C75" s="11"/>
      <c r="D75" s="7" t="s">
        <v>30</v>
      </c>
      <c r="E75" s="42" t="s">
        <v>65</v>
      </c>
      <c r="F75" s="43">
        <v>180</v>
      </c>
      <c r="G75" s="43">
        <v>0.28000000000000003</v>
      </c>
      <c r="H75" s="43"/>
      <c r="I75" s="43">
        <v>13.3</v>
      </c>
      <c r="J75" s="43">
        <v>55.8</v>
      </c>
      <c r="K75" s="44">
        <v>629</v>
      </c>
      <c r="L75" s="43"/>
    </row>
    <row r="76" spans="1:12" ht="14.4" x14ac:dyDescent="0.3">
      <c r="A76" s="23"/>
      <c r="B76" s="15"/>
      <c r="C76" s="11"/>
      <c r="D76" s="7" t="s">
        <v>31</v>
      </c>
      <c r="E76" s="42" t="s">
        <v>50</v>
      </c>
      <c r="F76" s="43">
        <v>50</v>
      </c>
      <c r="G76" s="43">
        <v>4.05</v>
      </c>
      <c r="H76" s="43">
        <v>0.5</v>
      </c>
      <c r="I76" s="43">
        <v>24.4</v>
      </c>
      <c r="J76" s="43">
        <v>121</v>
      </c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51</v>
      </c>
      <c r="F77" s="43">
        <v>50</v>
      </c>
      <c r="G77" s="43">
        <v>4.25</v>
      </c>
      <c r="H77" s="43">
        <v>1.65</v>
      </c>
      <c r="I77" s="43">
        <v>21.25</v>
      </c>
      <c r="J77" s="43">
        <v>129.5</v>
      </c>
      <c r="K77" s="44"/>
      <c r="L77" s="43"/>
    </row>
    <row r="78" spans="1:12" ht="14.4" x14ac:dyDescent="0.3">
      <c r="A78" s="23"/>
      <c r="B78" s="15"/>
      <c r="C78" s="11"/>
      <c r="D78" s="6"/>
      <c r="E78" s="42" t="s">
        <v>66</v>
      </c>
      <c r="F78" s="43">
        <v>100</v>
      </c>
      <c r="G78" s="43">
        <v>0.06</v>
      </c>
      <c r="H78" s="43">
        <v>0.04</v>
      </c>
      <c r="I78" s="43">
        <v>4.0000000000000001E-3</v>
      </c>
      <c r="J78" s="43">
        <v>7.0000000000000007E-2</v>
      </c>
      <c r="K78" s="44"/>
      <c r="L78" s="43"/>
    </row>
    <row r="79" spans="1:12" ht="14.4" x14ac:dyDescent="0.3">
      <c r="A79" s="23"/>
      <c r="B79" s="15"/>
      <c r="C79" s="11"/>
      <c r="D79" s="6"/>
      <c r="E79" s="42" t="s">
        <v>67</v>
      </c>
      <c r="F79" s="43">
        <v>10</v>
      </c>
      <c r="G79" s="43">
        <v>0.55000000000000004</v>
      </c>
      <c r="H79" s="43">
        <v>0.65</v>
      </c>
      <c r="I79" s="43">
        <v>3.49</v>
      </c>
      <c r="J79" s="43">
        <v>21.09</v>
      </c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930</v>
      </c>
      <c r="G80" s="19">
        <f t="shared" ref="G80" si="34">SUM(G71:G79)</f>
        <v>38.19</v>
      </c>
      <c r="H80" s="19">
        <f t="shared" ref="H80" si="35">SUM(H71:H79)</f>
        <v>20.969999999999992</v>
      </c>
      <c r="I80" s="19">
        <f t="shared" ref="I80" si="36">SUM(I71:I79)</f>
        <v>135.66399999999999</v>
      </c>
      <c r="J80" s="19">
        <f t="shared" ref="J80:L80" si="37">SUM(J71:J79)</f>
        <v>905.68000000000006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930</v>
      </c>
      <c r="G81" s="32">
        <f t="shared" ref="G81" si="38">G70+G80</f>
        <v>38.19</v>
      </c>
      <c r="H81" s="32">
        <f t="shared" ref="H81" si="39">H70+H80</f>
        <v>20.969999999999992</v>
      </c>
      <c r="I81" s="32">
        <f t="shared" ref="I81" si="40">I70+I80</f>
        <v>135.66399999999999</v>
      </c>
      <c r="J81" s="32">
        <f t="shared" ref="J81:L81" si="41">J70+J80</f>
        <v>905.68000000000006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4.4" x14ac:dyDescent="0.3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68</v>
      </c>
      <c r="F90" s="43">
        <v>100</v>
      </c>
      <c r="G90" s="56"/>
      <c r="H90" s="43">
        <v>2.09</v>
      </c>
      <c r="I90" s="43">
        <v>10.43</v>
      </c>
      <c r="J90" s="43">
        <v>56.43</v>
      </c>
      <c r="K90" s="44">
        <v>60</v>
      </c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69</v>
      </c>
      <c r="F91" s="43">
        <v>200</v>
      </c>
      <c r="G91" s="43">
        <v>5.8</v>
      </c>
      <c r="H91" s="43">
        <v>5.5</v>
      </c>
      <c r="I91" s="43">
        <v>16.25</v>
      </c>
      <c r="J91" s="43">
        <v>144</v>
      </c>
      <c r="K91" s="44">
        <v>135</v>
      </c>
      <c r="L91" s="43"/>
    </row>
    <row r="92" spans="1:12" ht="14.4" x14ac:dyDescent="0.3">
      <c r="A92" s="23"/>
      <c r="B92" s="15"/>
      <c r="C92" s="11"/>
      <c r="D92" s="7" t="s">
        <v>28</v>
      </c>
      <c r="E92" s="42" t="s">
        <v>70</v>
      </c>
      <c r="F92" s="43" t="s">
        <v>71</v>
      </c>
      <c r="G92" s="43">
        <v>11.4</v>
      </c>
      <c r="H92" s="43">
        <v>20.2</v>
      </c>
      <c r="I92" s="43">
        <v>30.6</v>
      </c>
      <c r="J92" s="43">
        <v>346</v>
      </c>
      <c r="K92" s="44">
        <v>449</v>
      </c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72</v>
      </c>
      <c r="F94" s="43">
        <v>180</v>
      </c>
      <c r="G94" s="43">
        <v>0.36</v>
      </c>
      <c r="H94" s="43">
        <v>0.18</v>
      </c>
      <c r="I94" s="43">
        <v>15.3</v>
      </c>
      <c r="J94" s="43">
        <v>61.02</v>
      </c>
      <c r="K94" s="44">
        <v>588</v>
      </c>
      <c r="L94" s="43"/>
    </row>
    <row r="95" spans="1:12" ht="14.4" x14ac:dyDescent="0.3">
      <c r="A95" s="23"/>
      <c r="B95" s="15"/>
      <c r="C95" s="11"/>
      <c r="D95" s="7" t="s">
        <v>88</v>
      </c>
      <c r="E95" s="42" t="s">
        <v>51</v>
      </c>
      <c r="F95" s="43">
        <v>50</v>
      </c>
      <c r="G95" s="43">
        <v>4.25</v>
      </c>
      <c r="H95" s="43">
        <v>1.65</v>
      </c>
      <c r="I95" s="43">
        <v>21.25</v>
      </c>
      <c r="J95" s="43">
        <v>129.5</v>
      </c>
      <c r="K95" s="44"/>
      <c r="L95" s="43"/>
    </row>
    <row r="96" spans="1:12" ht="14.4" x14ac:dyDescent="0.3">
      <c r="A96" s="23"/>
      <c r="B96" s="15"/>
      <c r="C96" s="11"/>
      <c r="D96" s="7" t="s">
        <v>31</v>
      </c>
      <c r="E96" s="42" t="s">
        <v>50</v>
      </c>
      <c r="F96" s="43">
        <v>50</v>
      </c>
      <c r="G96" s="43">
        <v>4.05</v>
      </c>
      <c r="H96" s="43">
        <v>0.5</v>
      </c>
      <c r="I96" s="43">
        <v>24.4</v>
      </c>
      <c r="J96" s="43">
        <v>121</v>
      </c>
      <c r="K96" s="44"/>
      <c r="L96" s="43"/>
    </row>
    <row r="97" spans="1:12" ht="14.4" x14ac:dyDescent="0.3">
      <c r="A97" s="23"/>
      <c r="B97" s="15"/>
      <c r="C97" s="11"/>
      <c r="D97" s="6"/>
      <c r="E97" s="42" t="s">
        <v>73</v>
      </c>
      <c r="F97" s="43">
        <v>200</v>
      </c>
      <c r="G97" s="43">
        <v>0.72</v>
      </c>
      <c r="H97" s="43">
        <v>0.28000000000000003</v>
      </c>
      <c r="I97" s="43">
        <v>24.26</v>
      </c>
      <c r="J97" s="43">
        <v>114</v>
      </c>
      <c r="K97" s="44"/>
      <c r="L97" s="43"/>
    </row>
    <row r="98" spans="1:12" ht="14.4" x14ac:dyDescent="0.3">
      <c r="A98" s="23"/>
      <c r="B98" s="15"/>
      <c r="C98" s="11"/>
      <c r="D98" s="6"/>
      <c r="E98" s="42" t="s">
        <v>74</v>
      </c>
      <c r="F98" s="43">
        <v>30</v>
      </c>
      <c r="G98" s="43">
        <v>1.89</v>
      </c>
      <c r="H98" s="43">
        <v>4.05</v>
      </c>
      <c r="I98" s="43">
        <v>13.29</v>
      </c>
      <c r="J98" s="43">
        <v>97.17</v>
      </c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810</v>
      </c>
      <c r="G99" s="19"/>
      <c r="H99" s="19">
        <f t="shared" ref="H99" si="46">SUM(H90:H98)</f>
        <v>34.449999999999996</v>
      </c>
      <c r="I99" s="19">
        <f t="shared" ref="I99" si="47">SUM(I90:I98)</f>
        <v>155.77999999999997</v>
      </c>
      <c r="J99" s="19">
        <f t="shared" ref="J99:L99" si="48">SUM(J90:J98)</f>
        <v>1069.1200000000001</v>
      </c>
      <c r="K99" s="25"/>
      <c r="L99" s="19">
        <f t="shared" si="48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810</v>
      </c>
      <c r="G100" s="32"/>
      <c r="H100" s="32">
        <f t="shared" ref="H100" si="49">H89+H99</f>
        <v>34.449999999999996</v>
      </c>
      <c r="I100" s="32">
        <f t="shared" ref="I100" si="50">I89+I99</f>
        <v>155.77999999999997</v>
      </c>
      <c r="J100" s="32">
        <f t="shared" ref="J100:L100" si="51">J89+J99</f>
        <v>1069.1200000000001</v>
      </c>
      <c r="K100" s="32"/>
      <c r="L100" s="32">
        <f t="shared" si="51"/>
        <v>0</v>
      </c>
    </row>
    <row r="101" spans="1:12" ht="14.4" x14ac:dyDescent="0.3">
      <c r="A101" s="20">
        <v>2</v>
      </c>
      <c r="B101" s="21">
        <v>6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2">SUM(G101:G107)</f>
        <v>0</v>
      </c>
      <c r="H108" s="19">
        <f t="shared" si="52"/>
        <v>0</v>
      </c>
      <c r="I108" s="19">
        <f t="shared" si="52"/>
        <v>0</v>
      </c>
      <c r="J108" s="19">
        <f t="shared" si="52"/>
        <v>0</v>
      </c>
      <c r="K108" s="25"/>
      <c r="L108" s="19">
        <f t="shared" ref="L108" si="53">SUM(L101:L107)</f>
        <v>0</v>
      </c>
    </row>
    <row r="109" spans="1:12" ht="14.4" x14ac:dyDescent="0.3">
      <c r="A109" s="26">
        <f>A101</f>
        <v>2</v>
      </c>
      <c r="B109" s="13">
        <v>6</v>
      </c>
      <c r="C109" s="10" t="s">
        <v>25</v>
      </c>
      <c r="D109" s="7" t="s">
        <v>26</v>
      </c>
      <c r="E109" s="42" t="s">
        <v>75</v>
      </c>
      <c r="F109" s="43">
        <v>100</v>
      </c>
      <c r="G109" s="43">
        <v>1.5</v>
      </c>
      <c r="H109" s="43">
        <v>1.7</v>
      </c>
      <c r="I109" s="43">
        <v>7.2</v>
      </c>
      <c r="J109" s="43">
        <v>50.2</v>
      </c>
      <c r="K109" s="44">
        <v>27</v>
      </c>
      <c r="L109" s="43"/>
    </row>
    <row r="110" spans="1:12" ht="14.4" x14ac:dyDescent="0.3">
      <c r="A110" s="23"/>
      <c r="B110" s="15"/>
      <c r="C110" s="11"/>
      <c r="D110" s="7" t="s">
        <v>27</v>
      </c>
      <c r="E110" s="42" t="s">
        <v>76</v>
      </c>
      <c r="F110" s="43" t="s">
        <v>77</v>
      </c>
      <c r="G110" s="43">
        <v>1.49</v>
      </c>
      <c r="H110" s="43">
        <v>3.75</v>
      </c>
      <c r="I110" s="43">
        <v>6.82</v>
      </c>
      <c r="J110" s="43">
        <v>66.5</v>
      </c>
      <c r="K110" s="44">
        <v>110</v>
      </c>
      <c r="L110" s="43"/>
    </row>
    <row r="111" spans="1:12" ht="14.4" x14ac:dyDescent="0.3">
      <c r="A111" s="23"/>
      <c r="B111" s="15"/>
      <c r="C111" s="11"/>
      <c r="D111" s="7" t="s">
        <v>28</v>
      </c>
      <c r="E111" s="42" t="s">
        <v>78</v>
      </c>
      <c r="F111" s="43">
        <v>90</v>
      </c>
      <c r="G111" s="43">
        <v>19.350000000000001</v>
      </c>
      <c r="H111" s="43">
        <v>8.91</v>
      </c>
      <c r="I111" s="43">
        <v>0.63</v>
      </c>
      <c r="J111" s="43">
        <v>160.19999999999999</v>
      </c>
      <c r="K111" s="44">
        <v>310</v>
      </c>
      <c r="L111" s="43"/>
    </row>
    <row r="112" spans="1:12" ht="14.4" x14ac:dyDescent="0.3">
      <c r="A112" s="23"/>
      <c r="B112" s="15"/>
      <c r="C112" s="11"/>
      <c r="D112" s="7" t="s">
        <v>29</v>
      </c>
      <c r="E112" s="42" t="s">
        <v>79</v>
      </c>
      <c r="F112" s="43">
        <v>200</v>
      </c>
      <c r="G112" s="43">
        <v>7</v>
      </c>
      <c r="H112" s="43">
        <v>0.6</v>
      </c>
      <c r="I112" s="43">
        <v>49.6</v>
      </c>
      <c r="J112" s="43">
        <v>238.4</v>
      </c>
      <c r="K112" s="44">
        <v>273</v>
      </c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60</v>
      </c>
      <c r="F113" s="43">
        <v>180</v>
      </c>
      <c r="G113" s="43"/>
      <c r="H113" s="43"/>
      <c r="I113" s="43">
        <v>10.7</v>
      </c>
      <c r="J113" s="43">
        <v>43</v>
      </c>
      <c r="K113" s="44"/>
      <c r="L113" s="43"/>
    </row>
    <row r="114" spans="1:12" ht="14.4" x14ac:dyDescent="0.3">
      <c r="A114" s="23"/>
      <c r="B114" s="15"/>
      <c r="C114" s="11"/>
      <c r="D114" s="7" t="s">
        <v>32</v>
      </c>
      <c r="E114" s="42" t="s">
        <v>51</v>
      </c>
      <c r="F114" s="43">
        <v>50</v>
      </c>
      <c r="G114" s="43">
        <v>4.25</v>
      </c>
      <c r="H114" s="43">
        <v>1.65</v>
      </c>
      <c r="I114" s="43">
        <v>21.25</v>
      </c>
      <c r="J114" s="43">
        <v>129.5</v>
      </c>
      <c r="K114" s="44"/>
      <c r="L114" s="43"/>
    </row>
    <row r="115" spans="1:12" ht="14.4" x14ac:dyDescent="0.3">
      <c r="A115" s="23"/>
      <c r="B115" s="15"/>
      <c r="C115" s="11"/>
      <c r="D115" s="7" t="s">
        <v>31</v>
      </c>
      <c r="E115" s="42" t="s">
        <v>50</v>
      </c>
      <c r="F115" s="43">
        <v>50</v>
      </c>
      <c r="G115" s="43">
        <v>4.05</v>
      </c>
      <c r="H115" s="43">
        <v>0.5</v>
      </c>
      <c r="I115" s="43">
        <v>24.4</v>
      </c>
      <c r="J115" s="43">
        <v>121</v>
      </c>
      <c r="K115" s="44"/>
      <c r="L115" s="43"/>
    </row>
    <row r="116" spans="1:12" ht="14.4" x14ac:dyDescent="0.3">
      <c r="A116" s="23"/>
      <c r="B116" s="15"/>
      <c r="C116" s="11"/>
      <c r="D116" s="6"/>
      <c r="E116" s="42" t="s">
        <v>52</v>
      </c>
      <c r="F116" s="43">
        <v>20</v>
      </c>
      <c r="G116" s="43">
        <v>4.5999999999999996</v>
      </c>
      <c r="H116" s="43">
        <v>5.8</v>
      </c>
      <c r="I116" s="43"/>
      <c r="J116" s="43">
        <v>72.400000000000006</v>
      </c>
      <c r="K116" s="44"/>
      <c r="L116" s="43"/>
    </row>
    <row r="117" spans="1:12" ht="14.4" x14ac:dyDescent="0.3">
      <c r="A117" s="23"/>
      <c r="B117" s="15"/>
      <c r="C117" s="11"/>
      <c r="D117" s="6"/>
      <c r="E117" s="42" t="s">
        <v>80</v>
      </c>
      <c r="F117" s="43">
        <v>200</v>
      </c>
      <c r="G117" s="43">
        <v>0.72</v>
      </c>
      <c r="H117" s="43">
        <v>0.28000000000000003</v>
      </c>
      <c r="I117" s="43">
        <v>24.26</v>
      </c>
      <c r="J117" s="43">
        <v>114</v>
      </c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890</v>
      </c>
      <c r="G118" s="19">
        <f t="shared" ref="G118:J118" si="54">SUM(G109:G117)</f>
        <v>42.96</v>
      </c>
      <c r="H118" s="19">
        <f t="shared" si="54"/>
        <v>23.19</v>
      </c>
      <c r="I118" s="19">
        <f t="shared" si="54"/>
        <v>144.85999999999999</v>
      </c>
      <c r="J118" s="19">
        <f t="shared" si="54"/>
        <v>995.19999999999993</v>
      </c>
      <c r="K118" s="25"/>
      <c r="L118" s="19">
        <f t="shared" ref="L118" si="55">SUM(L109:L117)</f>
        <v>0</v>
      </c>
    </row>
    <row r="119" spans="1:12" ht="14.4" x14ac:dyDescent="0.25">
      <c r="A119" s="29">
        <f>A101</f>
        <v>2</v>
      </c>
      <c r="B119" s="30">
        <f>B101</f>
        <v>6</v>
      </c>
      <c r="C119" s="60" t="s">
        <v>4</v>
      </c>
      <c r="D119" s="61"/>
      <c r="E119" s="31"/>
      <c r="F119" s="32">
        <f>F108+F118</f>
        <v>890</v>
      </c>
      <c r="G119" s="32">
        <f t="shared" ref="G119" si="56">G108+G118</f>
        <v>42.96</v>
      </c>
      <c r="H119" s="32">
        <f t="shared" ref="H119" si="57">H108+H118</f>
        <v>23.19</v>
      </c>
      <c r="I119" s="32">
        <f t="shared" ref="I119" si="58">I108+I118</f>
        <v>144.85999999999999</v>
      </c>
      <c r="J119" s="32">
        <f t="shared" ref="J119:L119" si="59">J108+J118</f>
        <v>995.19999999999993</v>
      </c>
      <c r="K119" s="32"/>
      <c r="L119" s="32">
        <f t="shared" si="59"/>
        <v>0</v>
      </c>
    </row>
    <row r="120" spans="1:12" ht="14.4" x14ac:dyDescent="0.3">
      <c r="A120" s="14">
        <v>2</v>
      </c>
      <c r="B120" s="15">
        <v>7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0">SUM(G120:G126)</f>
        <v>0</v>
      </c>
      <c r="H127" s="19">
        <f t="shared" si="60"/>
        <v>0</v>
      </c>
      <c r="I127" s="19">
        <f t="shared" si="60"/>
        <v>0</v>
      </c>
      <c r="J127" s="19">
        <f t="shared" si="60"/>
        <v>0</v>
      </c>
      <c r="K127" s="25"/>
      <c r="L127" s="19">
        <f t="shared" ref="L127" si="61">SUM(L120:L126)</f>
        <v>0</v>
      </c>
    </row>
    <row r="128" spans="1:12" ht="14.4" x14ac:dyDescent="0.3">
      <c r="A128" s="13">
        <f>A120</f>
        <v>2</v>
      </c>
      <c r="B128" s="13">
        <v>7</v>
      </c>
      <c r="C128" s="10" t="s">
        <v>25</v>
      </c>
      <c r="D128" s="7" t="s">
        <v>26</v>
      </c>
      <c r="E128" s="42" t="s">
        <v>56</v>
      </c>
      <c r="F128" s="43">
        <v>100</v>
      </c>
      <c r="G128" s="43">
        <v>1.8</v>
      </c>
      <c r="H128" s="43">
        <v>0.3</v>
      </c>
      <c r="I128" s="43">
        <v>6.3</v>
      </c>
      <c r="J128" s="43">
        <v>33</v>
      </c>
      <c r="K128" s="44">
        <v>27</v>
      </c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81</v>
      </c>
      <c r="F129" s="43">
        <v>250</v>
      </c>
      <c r="G129" s="43">
        <v>12.5</v>
      </c>
      <c r="H129" s="43">
        <v>4.5</v>
      </c>
      <c r="I129" s="43">
        <v>5.25</v>
      </c>
      <c r="J129" s="43">
        <v>112.5</v>
      </c>
      <c r="K129" s="44">
        <v>139</v>
      </c>
      <c r="L129" s="43"/>
    </row>
    <row r="130" spans="1:12" ht="14.4" x14ac:dyDescent="0.3">
      <c r="A130" s="14"/>
      <c r="B130" s="15"/>
      <c r="C130" s="11"/>
      <c r="D130" s="7" t="s">
        <v>28</v>
      </c>
      <c r="E130" s="42" t="s">
        <v>82</v>
      </c>
      <c r="F130" s="43">
        <v>90</v>
      </c>
      <c r="G130" s="43">
        <v>26.5</v>
      </c>
      <c r="H130" s="43">
        <v>1.8</v>
      </c>
      <c r="I130" s="43"/>
      <c r="J130" s="43">
        <v>128.69999999999999</v>
      </c>
      <c r="K130" s="44">
        <v>439</v>
      </c>
      <c r="L130" s="43"/>
    </row>
    <row r="131" spans="1:12" ht="14.4" x14ac:dyDescent="0.3">
      <c r="A131" s="14"/>
      <c r="B131" s="15"/>
      <c r="C131" s="11"/>
      <c r="D131" s="7" t="s">
        <v>29</v>
      </c>
      <c r="E131" s="42" t="s">
        <v>64</v>
      </c>
      <c r="F131" s="43">
        <v>200</v>
      </c>
      <c r="G131" s="43">
        <v>2</v>
      </c>
      <c r="H131" s="43">
        <v>0.2</v>
      </c>
      <c r="I131" s="43">
        <v>11</v>
      </c>
      <c r="J131" s="43">
        <v>94.4</v>
      </c>
      <c r="K131" s="44">
        <v>465</v>
      </c>
      <c r="L131" s="43"/>
    </row>
    <row r="132" spans="1:12" ht="14.4" x14ac:dyDescent="0.3">
      <c r="A132" s="14"/>
      <c r="B132" s="15"/>
      <c r="C132" s="11"/>
      <c r="D132" s="7" t="s">
        <v>30</v>
      </c>
      <c r="E132" s="42" t="s">
        <v>43</v>
      </c>
      <c r="F132" s="43">
        <v>180</v>
      </c>
      <c r="G132" s="43">
        <v>0.28000000000000003</v>
      </c>
      <c r="H132" s="43"/>
      <c r="I132" s="43">
        <v>13.3</v>
      </c>
      <c r="J132" s="43">
        <v>55.8</v>
      </c>
      <c r="K132" s="44">
        <v>629</v>
      </c>
      <c r="L132" s="43"/>
    </row>
    <row r="133" spans="1:12" ht="14.4" x14ac:dyDescent="0.3">
      <c r="A133" s="14"/>
      <c r="B133" s="15"/>
      <c r="C133" s="11"/>
      <c r="D133" s="7" t="s">
        <v>32</v>
      </c>
      <c r="E133" s="42" t="s">
        <v>51</v>
      </c>
      <c r="F133" s="43">
        <v>50</v>
      </c>
      <c r="G133" s="43">
        <v>4.25</v>
      </c>
      <c r="H133" s="43">
        <v>1.65</v>
      </c>
      <c r="I133" s="43">
        <v>21.25</v>
      </c>
      <c r="J133" s="43">
        <v>129.5</v>
      </c>
      <c r="K133" s="44"/>
      <c r="L133" s="43"/>
    </row>
    <row r="134" spans="1:12" ht="14.4" x14ac:dyDescent="0.3">
      <c r="A134" s="14"/>
      <c r="B134" s="15"/>
      <c r="C134" s="11"/>
      <c r="D134" s="7" t="s">
        <v>31</v>
      </c>
      <c r="E134" s="42" t="s">
        <v>50</v>
      </c>
      <c r="F134" s="43">
        <v>50</v>
      </c>
      <c r="G134" s="43">
        <v>4.05</v>
      </c>
      <c r="H134" s="43">
        <v>0.4</v>
      </c>
      <c r="I134" s="43">
        <v>24.4</v>
      </c>
      <c r="J134" s="43">
        <v>121</v>
      </c>
      <c r="K134" s="44"/>
      <c r="L134" s="43"/>
    </row>
    <row r="135" spans="1:12" ht="14.4" x14ac:dyDescent="0.3">
      <c r="A135" s="14"/>
      <c r="B135" s="15"/>
      <c r="C135" s="11"/>
      <c r="D135" s="6"/>
      <c r="E135" s="42" t="s">
        <v>74</v>
      </c>
      <c r="F135" s="43">
        <v>30</v>
      </c>
      <c r="G135" s="43">
        <v>1.89</v>
      </c>
      <c r="H135" s="43">
        <v>4.05</v>
      </c>
      <c r="I135" s="43">
        <v>13.29</v>
      </c>
      <c r="J135" s="43">
        <v>97.17</v>
      </c>
      <c r="K135" s="44"/>
      <c r="L135" s="43"/>
    </row>
    <row r="136" spans="1:12" ht="14.4" x14ac:dyDescent="0.3">
      <c r="A136" s="14"/>
      <c r="B136" s="15"/>
      <c r="C136" s="11"/>
      <c r="D136" s="6"/>
      <c r="E136" s="42" t="s">
        <v>83</v>
      </c>
      <c r="F136" s="43">
        <v>150</v>
      </c>
      <c r="G136" s="43">
        <v>1.2</v>
      </c>
      <c r="H136" s="43"/>
      <c r="I136" s="43">
        <v>12.9</v>
      </c>
      <c r="J136" s="43">
        <v>57</v>
      </c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1100</v>
      </c>
      <c r="G137" s="19">
        <f t="shared" ref="G137:J137" si="62">SUM(G128:G136)</f>
        <v>54.47</v>
      </c>
      <c r="H137" s="19">
        <f t="shared" si="62"/>
        <v>12.899999999999999</v>
      </c>
      <c r="I137" s="19">
        <f t="shared" si="62"/>
        <v>107.69</v>
      </c>
      <c r="J137" s="19">
        <f t="shared" si="62"/>
        <v>829.07</v>
      </c>
      <c r="K137" s="25"/>
      <c r="L137" s="19">
        <f t="shared" ref="L137" si="63">SUM(L128:L136)</f>
        <v>0</v>
      </c>
    </row>
    <row r="138" spans="1:12" ht="14.4" x14ac:dyDescent="0.25">
      <c r="A138" s="33">
        <f>A120</f>
        <v>2</v>
      </c>
      <c r="B138" s="33">
        <f>B120</f>
        <v>7</v>
      </c>
      <c r="C138" s="60" t="s">
        <v>4</v>
      </c>
      <c r="D138" s="61"/>
      <c r="E138" s="31"/>
      <c r="F138" s="32">
        <f>F127+F137</f>
        <v>1100</v>
      </c>
      <c r="G138" s="32">
        <f t="shared" ref="G138" si="64">G127+G137</f>
        <v>54.47</v>
      </c>
      <c r="H138" s="32">
        <f t="shared" ref="H138" si="65">H127+H137</f>
        <v>12.899999999999999</v>
      </c>
      <c r="I138" s="32">
        <f t="shared" ref="I138" si="66">I127+I137</f>
        <v>107.69</v>
      </c>
      <c r="J138" s="32">
        <f t="shared" ref="J138:L138" si="67">J127+J137</f>
        <v>829.07</v>
      </c>
      <c r="K138" s="32"/>
      <c r="L138" s="32">
        <f t="shared" si="67"/>
        <v>0</v>
      </c>
    </row>
    <row r="139" spans="1:12" ht="14.4" x14ac:dyDescent="0.3">
      <c r="A139" s="20">
        <v>2</v>
      </c>
      <c r="B139" s="21">
        <v>8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68">SUM(G139:G145)</f>
        <v>0</v>
      </c>
      <c r="H146" s="19">
        <f t="shared" si="68"/>
        <v>0</v>
      </c>
      <c r="I146" s="19">
        <f t="shared" si="68"/>
        <v>0</v>
      </c>
      <c r="J146" s="19">
        <f t="shared" si="68"/>
        <v>0</v>
      </c>
      <c r="K146" s="25"/>
      <c r="L146" s="19">
        <f t="shared" ref="L146" si="69">SUM(L139:L145)</f>
        <v>0</v>
      </c>
    </row>
    <row r="147" spans="1:12" ht="14.4" x14ac:dyDescent="0.3">
      <c r="A147" s="26">
        <f>A139</f>
        <v>2</v>
      </c>
      <c r="B147" s="13">
        <f>B139</f>
        <v>8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84</v>
      </c>
      <c r="F148" s="43" t="s">
        <v>85</v>
      </c>
      <c r="G148" s="43">
        <v>6.25</v>
      </c>
      <c r="H148" s="43">
        <v>4</v>
      </c>
      <c r="I148" s="43">
        <v>16.5</v>
      </c>
      <c r="J148" s="43">
        <v>122.5</v>
      </c>
      <c r="K148" s="44">
        <v>140</v>
      </c>
      <c r="L148" s="43"/>
    </row>
    <row r="149" spans="1:12" ht="14.4" x14ac:dyDescent="0.3">
      <c r="A149" s="23"/>
      <c r="B149" s="15"/>
      <c r="C149" s="11"/>
      <c r="D149" s="7" t="s">
        <v>28</v>
      </c>
      <c r="E149" s="42" t="s">
        <v>86</v>
      </c>
      <c r="F149" s="43" t="s">
        <v>71</v>
      </c>
      <c r="G149" s="43">
        <v>16.399999999999999</v>
      </c>
      <c r="H149" s="43">
        <v>29.2</v>
      </c>
      <c r="I149" s="43">
        <v>8.8000000000000007</v>
      </c>
      <c r="J149" s="43">
        <v>189.4</v>
      </c>
      <c r="K149" s="44">
        <v>489</v>
      </c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 t="s">
        <v>87</v>
      </c>
      <c r="F151" s="43">
        <v>180</v>
      </c>
      <c r="G151" s="43">
        <v>0.54</v>
      </c>
      <c r="H151" s="43"/>
      <c r="I151" s="43">
        <v>26.1</v>
      </c>
      <c r="J151" s="43">
        <v>100</v>
      </c>
      <c r="K151" s="44">
        <v>588</v>
      </c>
      <c r="L151" s="43"/>
    </row>
    <row r="152" spans="1:12" ht="14.4" x14ac:dyDescent="0.3">
      <c r="A152" s="23"/>
      <c r="B152" s="15"/>
      <c r="C152" s="11"/>
      <c r="D152" s="7" t="s">
        <v>32</v>
      </c>
      <c r="E152" s="42" t="s">
        <v>51</v>
      </c>
      <c r="F152" s="43">
        <v>50</v>
      </c>
      <c r="G152" s="43">
        <v>4.25</v>
      </c>
      <c r="H152" s="43">
        <v>1.65</v>
      </c>
      <c r="I152" s="43">
        <v>21.25</v>
      </c>
      <c r="J152" s="43">
        <v>129.5</v>
      </c>
      <c r="K152" s="44"/>
      <c r="L152" s="43"/>
    </row>
    <row r="153" spans="1:12" ht="14.4" x14ac:dyDescent="0.3">
      <c r="A153" s="23"/>
      <c r="B153" s="15"/>
      <c r="C153" s="11"/>
      <c r="D153" s="7" t="s">
        <v>31</v>
      </c>
      <c r="E153" s="42" t="s">
        <v>50</v>
      </c>
      <c r="F153" s="43">
        <v>50</v>
      </c>
      <c r="G153" s="43">
        <v>4.05</v>
      </c>
      <c r="H153" s="43">
        <v>0.5</v>
      </c>
      <c r="I153" s="43">
        <v>24.4</v>
      </c>
      <c r="J153" s="43">
        <v>121</v>
      </c>
      <c r="K153" s="44"/>
      <c r="L153" s="43"/>
    </row>
    <row r="154" spans="1:12" ht="14.4" x14ac:dyDescent="0.3">
      <c r="A154" s="23"/>
      <c r="B154" s="15"/>
      <c r="C154" s="11"/>
      <c r="D154" s="6"/>
      <c r="E154" s="42" t="s">
        <v>67</v>
      </c>
      <c r="F154" s="43">
        <v>10</v>
      </c>
      <c r="G154" s="43">
        <v>0.55000000000000004</v>
      </c>
      <c r="H154" s="43">
        <v>0.65</v>
      </c>
      <c r="I154" s="43">
        <v>3.49</v>
      </c>
      <c r="J154" s="43">
        <v>21.09</v>
      </c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290</v>
      </c>
      <c r="G156" s="19">
        <f t="shared" ref="G156:J156" si="70">SUM(G147:G155)</f>
        <v>32.04</v>
      </c>
      <c r="H156" s="19">
        <f t="shared" si="70"/>
        <v>36</v>
      </c>
      <c r="I156" s="19">
        <f t="shared" si="70"/>
        <v>100.54</v>
      </c>
      <c r="J156" s="19">
        <f t="shared" si="70"/>
        <v>683.49</v>
      </c>
      <c r="K156" s="25"/>
      <c r="L156" s="19">
        <f t="shared" ref="L156" si="71">SUM(L147:L155)</f>
        <v>0</v>
      </c>
    </row>
    <row r="157" spans="1:12" ht="14.4" x14ac:dyDescent="0.25">
      <c r="A157" s="29">
        <f>A139</f>
        <v>2</v>
      </c>
      <c r="B157" s="30">
        <f>B139</f>
        <v>8</v>
      </c>
      <c r="C157" s="60" t="s">
        <v>4</v>
      </c>
      <c r="D157" s="61"/>
      <c r="E157" s="31"/>
      <c r="F157" s="32">
        <f>F146+F156</f>
        <v>290</v>
      </c>
      <c r="G157" s="32">
        <f t="shared" ref="G157" si="72">G146+G156</f>
        <v>32.04</v>
      </c>
      <c r="H157" s="32">
        <f t="shared" ref="H157" si="73">H146+H156</f>
        <v>36</v>
      </c>
      <c r="I157" s="32">
        <f t="shared" ref="I157" si="74">I146+I156</f>
        <v>100.54</v>
      </c>
      <c r="J157" s="32">
        <f t="shared" ref="J157:L157" si="75">J146+J156</f>
        <v>683.49</v>
      </c>
      <c r="K157" s="32"/>
      <c r="L157" s="32">
        <f t="shared" si="75"/>
        <v>0</v>
      </c>
    </row>
    <row r="158" spans="1:12" ht="14.4" x14ac:dyDescent="0.3">
      <c r="A158" s="20">
        <v>2</v>
      </c>
      <c r="B158" s="21">
        <v>9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4.4" x14ac:dyDescent="0.3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6">SUM(G158:G164)</f>
        <v>0</v>
      </c>
      <c r="H165" s="19">
        <f t="shared" si="76"/>
        <v>0</v>
      </c>
      <c r="I165" s="19">
        <f t="shared" si="76"/>
        <v>0</v>
      </c>
      <c r="J165" s="19">
        <f t="shared" si="76"/>
        <v>0</v>
      </c>
      <c r="K165" s="25"/>
      <c r="L165" s="19">
        <f t="shared" ref="L165" si="77">SUM(L158:L164)</f>
        <v>0</v>
      </c>
    </row>
    <row r="166" spans="1:12" ht="14.4" x14ac:dyDescent="0.3">
      <c r="A166" s="26">
        <f>A158</f>
        <v>2</v>
      </c>
      <c r="B166" s="13">
        <f>B158</f>
        <v>9</v>
      </c>
      <c r="C166" s="10" t="s">
        <v>25</v>
      </c>
      <c r="D166" s="7" t="s">
        <v>26</v>
      </c>
      <c r="E166" s="42" t="s">
        <v>89</v>
      </c>
      <c r="F166" s="43">
        <v>100</v>
      </c>
      <c r="G166" s="43">
        <v>1.5</v>
      </c>
      <c r="H166" s="43">
        <v>1.7</v>
      </c>
      <c r="I166" s="43">
        <v>7.2</v>
      </c>
      <c r="J166" s="43">
        <v>50.2</v>
      </c>
      <c r="K166" s="44">
        <v>27</v>
      </c>
      <c r="L166" s="43"/>
    </row>
    <row r="167" spans="1:12" ht="14.4" x14ac:dyDescent="0.3">
      <c r="A167" s="23"/>
      <c r="B167" s="15"/>
      <c r="C167" s="11"/>
      <c r="D167" s="7" t="s">
        <v>27</v>
      </c>
      <c r="E167" s="42" t="s">
        <v>76</v>
      </c>
      <c r="F167" s="43" t="s">
        <v>77</v>
      </c>
      <c r="G167" s="43">
        <v>1.49</v>
      </c>
      <c r="H167" s="43">
        <v>3.75</v>
      </c>
      <c r="I167" s="43">
        <v>6.82</v>
      </c>
      <c r="J167" s="43">
        <v>66.5</v>
      </c>
      <c r="K167" s="44">
        <v>110</v>
      </c>
      <c r="L167" s="43"/>
    </row>
    <row r="168" spans="1:12" ht="14.4" x14ac:dyDescent="0.3">
      <c r="A168" s="23"/>
      <c r="B168" s="15"/>
      <c r="C168" s="11"/>
      <c r="D168" s="7" t="s">
        <v>28</v>
      </c>
      <c r="E168" s="42" t="s">
        <v>41</v>
      </c>
      <c r="F168" s="43">
        <v>90</v>
      </c>
      <c r="G168" s="43">
        <v>12.96</v>
      </c>
      <c r="H168" s="43">
        <v>8.3699999999999992</v>
      </c>
      <c r="I168" s="43">
        <v>2.0699999999999998</v>
      </c>
      <c r="J168" s="43">
        <v>167.8</v>
      </c>
      <c r="K168" s="44">
        <v>401</v>
      </c>
      <c r="L168" s="43"/>
    </row>
    <row r="169" spans="1:12" ht="14.4" x14ac:dyDescent="0.3">
      <c r="A169" s="23"/>
      <c r="B169" s="15"/>
      <c r="C169" s="11"/>
      <c r="D169" s="7" t="s">
        <v>29</v>
      </c>
      <c r="E169" s="42" t="s">
        <v>79</v>
      </c>
      <c r="F169" s="43">
        <v>200</v>
      </c>
      <c r="G169" s="43">
        <v>7</v>
      </c>
      <c r="H169" s="43">
        <v>0.6</v>
      </c>
      <c r="I169" s="43">
        <v>49.6</v>
      </c>
      <c r="J169" s="43">
        <v>238.4</v>
      </c>
      <c r="K169" s="44">
        <v>273</v>
      </c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90</v>
      </c>
      <c r="F170" s="43">
        <v>180</v>
      </c>
      <c r="G170" s="43">
        <v>0.18</v>
      </c>
      <c r="H170" s="43">
        <v>0.18</v>
      </c>
      <c r="I170" s="43">
        <v>2.16</v>
      </c>
      <c r="J170" s="43">
        <v>10.26</v>
      </c>
      <c r="K170" s="44">
        <v>585</v>
      </c>
      <c r="L170" s="43"/>
    </row>
    <row r="171" spans="1:12" ht="14.4" x14ac:dyDescent="0.3">
      <c r="A171" s="23"/>
      <c r="B171" s="15"/>
      <c r="C171" s="11"/>
      <c r="D171" s="7" t="s">
        <v>31</v>
      </c>
      <c r="E171" s="42" t="s">
        <v>50</v>
      </c>
      <c r="F171" s="43">
        <v>50</v>
      </c>
      <c r="G171" s="43">
        <v>4.05</v>
      </c>
      <c r="H171" s="43">
        <v>0.5</v>
      </c>
      <c r="I171" s="43">
        <v>24.4</v>
      </c>
      <c r="J171" s="43">
        <v>121</v>
      </c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91</v>
      </c>
      <c r="F172" s="43">
        <v>50</v>
      </c>
      <c r="G172" s="43">
        <v>4.25</v>
      </c>
      <c r="H172" s="43">
        <v>1.65</v>
      </c>
      <c r="I172" s="43">
        <v>21.25</v>
      </c>
      <c r="J172" s="43">
        <v>129.5</v>
      </c>
      <c r="K172" s="44"/>
      <c r="L172" s="43"/>
    </row>
    <row r="173" spans="1:12" ht="14.4" x14ac:dyDescent="0.3">
      <c r="A173" s="23"/>
      <c r="B173" s="15"/>
      <c r="C173" s="11"/>
      <c r="D173" s="6"/>
      <c r="E173" s="42" t="s">
        <v>73</v>
      </c>
      <c r="F173" s="43">
        <v>200</v>
      </c>
      <c r="G173" s="43">
        <v>0.72</v>
      </c>
      <c r="H173" s="43">
        <v>0.28000000000000003</v>
      </c>
      <c r="I173" s="43">
        <v>24.26</v>
      </c>
      <c r="J173" s="43">
        <v>114</v>
      </c>
      <c r="K173" s="44"/>
      <c r="L173" s="43"/>
    </row>
    <row r="174" spans="1:12" ht="14.4" x14ac:dyDescent="0.3">
      <c r="A174" s="23"/>
      <c r="B174" s="15"/>
      <c r="C174" s="11"/>
      <c r="D174" s="6"/>
      <c r="E174" s="42" t="s">
        <v>92</v>
      </c>
      <c r="F174" s="43">
        <v>100</v>
      </c>
      <c r="G174" s="43">
        <v>2.7</v>
      </c>
      <c r="H174" s="43">
        <v>1.5</v>
      </c>
      <c r="I174" s="43">
        <v>12.1</v>
      </c>
      <c r="J174" s="43">
        <v>77.400000000000006</v>
      </c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970</v>
      </c>
      <c r="G175" s="19">
        <f t="shared" ref="G175:J175" si="78">SUM(G166:G174)</f>
        <v>34.850000000000009</v>
      </c>
      <c r="H175" s="19">
        <f t="shared" si="78"/>
        <v>18.53</v>
      </c>
      <c r="I175" s="19">
        <f t="shared" si="78"/>
        <v>149.85999999999999</v>
      </c>
      <c r="J175" s="19">
        <f t="shared" si="78"/>
        <v>975.06</v>
      </c>
      <c r="K175" s="25"/>
      <c r="L175" s="19">
        <f t="shared" ref="L175" si="79">SUM(L166:L174)</f>
        <v>0</v>
      </c>
    </row>
    <row r="176" spans="1:12" ht="15" thickBot="1" x14ac:dyDescent="0.3">
      <c r="A176" s="29">
        <f>A158</f>
        <v>2</v>
      </c>
      <c r="B176" s="30">
        <f>B158</f>
        <v>9</v>
      </c>
      <c r="C176" s="60" t="s">
        <v>4</v>
      </c>
      <c r="D176" s="61"/>
      <c r="E176" s="31"/>
      <c r="F176" s="32">
        <f>F165+F175</f>
        <v>970</v>
      </c>
      <c r="G176" s="32">
        <f t="shared" ref="G176" si="80">G165+G175</f>
        <v>34.850000000000009</v>
      </c>
      <c r="H176" s="32">
        <f t="shared" ref="H176" si="81">H165+H175</f>
        <v>18.53</v>
      </c>
      <c r="I176" s="32">
        <f t="shared" ref="I176" si="82">I165+I175</f>
        <v>149.85999999999999</v>
      </c>
      <c r="J176" s="32">
        <f t="shared" ref="J176:L176" si="83">J165+J175</f>
        <v>975.06</v>
      </c>
      <c r="K176" s="32"/>
      <c r="L176" s="32">
        <f t="shared" si="83"/>
        <v>0</v>
      </c>
    </row>
    <row r="177" spans="1:12" ht="14.4" x14ac:dyDescent="0.3">
      <c r="A177" s="20">
        <v>2</v>
      </c>
      <c r="B177" s="21">
        <v>10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4">SUM(G177:G183)</f>
        <v>0</v>
      </c>
      <c r="H184" s="19">
        <f t="shared" si="84"/>
        <v>0</v>
      </c>
      <c r="I184" s="19">
        <f t="shared" si="84"/>
        <v>0</v>
      </c>
      <c r="J184" s="19">
        <f t="shared" si="84"/>
        <v>0</v>
      </c>
      <c r="K184" s="25"/>
      <c r="L184" s="19">
        <f t="shared" ref="L184" si="85">SUM(L177:L183)</f>
        <v>0</v>
      </c>
    </row>
    <row r="185" spans="1:12" ht="14.4" x14ac:dyDescent="0.3">
      <c r="A185" s="26">
        <f>A177</f>
        <v>2</v>
      </c>
      <c r="B185" s="13">
        <f>B177</f>
        <v>10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93</v>
      </c>
      <c r="F186" s="43" t="s">
        <v>94</v>
      </c>
      <c r="G186" s="43">
        <v>2.5499999999999998</v>
      </c>
      <c r="H186" s="43">
        <v>7.15</v>
      </c>
      <c r="I186" s="43">
        <v>27</v>
      </c>
      <c r="J186" s="43">
        <v>209.35</v>
      </c>
      <c r="K186" s="44">
        <v>257</v>
      </c>
      <c r="L186" s="43"/>
    </row>
    <row r="187" spans="1:12" ht="14.4" x14ac:dyDescent="0.3">
      <c r="A187" s="23"/>
      <c r="B187" s="15"/>
      <c r="C187" s="11"/>
      <c r="D187" s="7" t="s">
        <v>28</v>
      </c>
      <c r="E187" s="42" t="s">
        <v>95</v>
      </c>
      <c r="F187" s="43">
        <v>250</v>
      </c>
      <c r="G187" s="43">
        <v>5.2</v>
      </c>
      <c r="H187" s="43">
        <v>5.2</v>
      </c>
      <c r="I187" s="43">
        <v>30.96</v>
      </c>
      <c r="J187" s="43">
        <v>185</v>
      </c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 t="s">
        <v>96</v>
      </c>
      <c r="F189" s="43">
        <v>180</v>
      </c>
      <c r="G189" s="43">
        <v>4.25</v>
      </c>
      <c r="H189" s="43">
        <v>2.85</v>
      </c>
      <c r="I189" s="43">
        <v>18.260000000000002</v>
      </c>
      <c r="J189" s="43">
        <v>112.16</v>
      </c>
      <c r="K189" s="44">
        <v>642</v>
      </c>
      <c r="L189" s="43"/>
    </row>
    <row r="190" spans="1:12" ht="14.4" x14ac:dyDescent="0.3">
      <c r="A190" s="23"/>
      <c r="B190" s="15"/>
      <c r="C190" s="11"/>
      <c r="D190" s="7" t="s">
        <v>31</v>
      </c>
      <c r="E190" s="42" t="s">
        <v>50</v>
      </c>
      <c r="F190" s="43">
        <v>50</v>
      </c>
      <c r="G190" s="43">
        <v>4.05</v>
      </c>
      <c r="H190" s="43">
        <v>0.5</v>
      </c>
      <c r="I190" s="43">
        <v>24.4</v>
      </c>
      <c r="J190" s="43">
        <v>121</v>
      </c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51</v>
      </c>
      <c r="F191" s="43">
        <v>50</v>
      </c>
      <c r="G191" s="43">
        <v>4.25</v>
      </c>
      <c r="H191" s="43">
        <v>1.65</v>
      </c>
      <c r="I191" s="43">
        <v>21.25</v>
      </c>
      <c r="J191" s="43">
        <v>129.5</v>
      </c>
      <c r="K191" s="44"/>
      <c r="L191" s="43"/>
    </row>
    <row r="192" spans="1:12" ht="14.4" x14ac:dyDescent="0.3">
      <c r="A192" s="23"/>
      <c r="B192" s="15"/>
      <c r="C192" s="11"/>
      <c r="D192" s="6"/>
      <c r="E192" s="42" t="s">
        <v>97</v>
      </c>
      <c r="F192" s="43">
        <v>30</v>
      </c>
      <c r="G192" s="43">
        <v>2.5499999999999998</v>
      </c>
      <c r="H192" s="43">
        <v>7.15</v>
      </c>
      <c r="I192" s="43">
        <v>27</v>
      </c>
      <c r="J192" s="43">
        <v>209.35</v>
      </c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560</v>
      </c>
      <c r="G194" s="19">
        <f t="shared" ref="G194:J194" si="86">SUM(G185:G193)</f>
        <v>22.85</v>
      </c>
      <c r="H194" s="19">
        <f t="shared" si="86"/>
        <v>24.5</v>
      </c>
      <c r="I194" s="19">
        <f t="shared" si="86"/>
        <v>148.87</v>
      </c>
      <c r="J194" s="19">
        <f t="shared" si="86"/>
        <v>966.36</v>
      </c>
      <c r="K194" s="25"/>
      <c r="L194" s="19">
        <f t="shared" ref="L194" si="87">SUM(L185:L193)</f>
        <v>0</v>
      </c>
    </row>
    <row r="195" spans="1:12" ht="15" thickBot="1" x14ac:dyDescent="0.3">
      <c r="A195" s="29">
        <f>A177</f>
        <v>2</v>
      </c>
      <c r="B195" s="30">
        <f>B177</f>
        <v>10</v>
      </c>
      <c r="C195" s="60" t="s">
        <v>4</v>
      </c>
      <c r="D195" s="61"/>
      <c r="E195" s="31"/>
      <c r="F195" s="32">
        <f>F184+F194</f>
        <v>560</v>
      </c>
      <c r="G195" s="32">
        <f>G184+G194</f>
        <v>22.85</v>
      </c>
      <c r="H195" s="32">
        <f>H184+H194</f>
        <v>24.5</v>
      </c>
      <c r="I195" s="32">
        <f>I184+I194</f>
        <v>148.87</v>
      </c>
      <c r="J195" s="32">
        <f>J184+J194</f>
        <v>966.36</v>
      </c>
      <c r="K195" s="32"/>
      <c r="L195" s="32">
        <f>L184+L194</f>
        <v>0</v>
      </c>
    </row>
    <row r="196" spans="1:12" ht="14.4" x14ac:dyDescent="0.3">
      <c r="A196" s="20">
        <v>2</v>
      </c>
      <c r="B196" s="21">
        <v>11</v>
      </c>
      <c r="C196" s="22" t="s">
        <v>20</v>
      </c>
      <c r="D196" s="5" t="s">
        <v>21</v>
      </c>
      <c r="E196" s="39"/>
      <c r="F196" s="40"/>
      <c r="G196" s="40"/>
      <c r="H196" s="40"/>
      <c r="I196" s="40"/>
      <c r="J196" s="40"/>
      <c r="K196" s="41"/>
      <c r="L196" s="40"/>
    </row>
    <row r="197" spans="1:12" ht="14.4" x14ac:dyDescent="0.3">
      <c r="A197" s="23"/>
      <c r="B197" s="15"/>
      <c r="C197" s="11"/>
      <c r="D197" s="6"/>
      <c r="E197" s="42"/>
      <c r="F197" s="43"/>
      <c r="G197" s="43"/>
      <c r="H197" s="43"/>
      <c r="I197" s="43"/>
      <c r="J197" s="43"/>
      <c r="K197" s="44"/>
      <c r="L197" s="43"/>
    </row>
    <row r="198" spans="1:12" ht="14.4" x14ac:dyDescent="0.3">
      <c r="A198" s="23"/>
      <c r="B198" s="15"/>
      <c r="C198" s="11"/>
      <c r="D198" s="7" t="s">
        <v>22</v>
      </c>
      <c r="E198" s="42"/>
      <c r="F198" s="43"/>
      <c r="G198" s="43"/>
      <c r="H198" s="43"/>
      <c r="I198" s="43"/>
      <c r="J198" s="43"/>
      <c r="K198" s="44"/>
      <c r="L198" s="43"/>
    </row>
    <row r="199" spans="1:12" ht="14.4" x14ac:dyDescent="0.3">
      <c r="A199" s="23"/>
      <c r="B199" s="15"/>
      <c r="C199" s="11"/>
      <c r="D199" s="7" t="s">
        <v>23</v>
      </c>
      <c r="E199" s="42"/>
      <c r="F199" s="43"/>
      <c r="G199" s="43"/>
      <c r="H199" s="43"/>
      <c r="I199" s="43"/>
      <c r="J199" s="43"/>
      <c r="K199" s="44"/>
      <c r="L199" s="43"/>
    </row>
    <row r="200" spans="1:12" ht="14.4" x14ac:dyDescent="0.3">
      <c r="A200" s="23"/>
      <c r="B200" s="15"/>
      <c r="C200" s="11"/>
      <c r="D200" s="7" t="s">
        <v>24</v>
      </c>
      <c r="E200" s="42"/>
      <c r="F200" s="43"/>
      <c r="G200" s="43"/>
      <c r="H200" s="43"/>
      <c r="I200" s="43"/>
      <c r="J200" s="43"/>
      <c r="K200" s="44"/>
      <c r="L200" s="43"/>
    </row>
    <row r="201" spans="1:12" ht="14.4" x14ac:dyDescent="0.3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4.4" x14ac:dyDescent="0.3">
      <c r="A202" s="23"/>
      <c r="B202" s="15"/>
      <c r="C202" s="11"/>
      <c r="D202" s="6"/>
      <c r="E202" s="42"/>
      <c r="F202" s="43"/>
      <c r="G202" s="43"/>
      <c r="H202" s="43"/>
      <c r="I202" s="43"/>
      <c r="J202" s="43"/>
      <c r="K202" s="44"/>
      <c r="L202" s="43"/>
    </row>
    <row r="203" spans="1:12" ht="15.75" customHeight="1" x14ac:dyDescent="0.3">
      <c r="A203" s="24"/>
      <c r="B203" s="17"/>
      <c r="C203" s="8"/>
      <c r="D203" s="18" t="s">
        <v>33</v>
      </c>
      <c r="E203" s="9"/>
      <c r="F203" s="19">
        <f>SUM(F196:F202)</f>
        <v>0</v>
      </c>
      <c r="G203" s="19">
        <f t="shared" ref="G203:J203" si="88">SUM(G196:G202)</f>
        <v>0</v>
      </c>
      <c r="H203" s="19">
        <f t="shared" si="88"/>
        <v>0</v>
      </c>
      <c r="I203" s="19">
        <f t="shared" si="88"/>
        <v>0</v>
      </c>
      <c r="J203" s="19">
        <f t="shared" si="88"/>
        <v>0</v>
      </c>
      <c r="K203" s="25"/>
      <c r="L203" s="19">
        <f t="shared" ref="L203" si="89">SUM(L196:L202)</f>
        <v>0</v>
      </c>
    </row>
    <row r="204" spans="1:12" ht="14.4" x14ac:dyDescent="0.3">
      <c r="A204" s="26">
        <f>A196</f>
        <v>2</v>
      </c>
      <c r="B204" s="13">
        <f>B196</f>
        <v>11</v>
      </c>
      <c r="C204" s="10" t="s">
        <v>25</v>
      </c>
      <c r="D204" s="7" t="s">
        <v>26</v>
      </c>
      <c r="E204" s="42"/>
      <c r="F204" s="43"/>
      <c r="G204" s="43"/>
      <c r="H204" s="43"/>
      <c r="I204" s="43"/>
      <c r="J204" s="43"/>
      <c r="K204" s="44"/>
      <c r="L204" s="43"/>
    </row>
    <row r="205" spans="1:12" ht="14.4" x14ac:dyDescent="0.3">
      <c r="A205" s="23"/>
      <c r="B205" s="15"/>
      <c r="C205" s="11"/>
      <c r="D205" s="7" t="s">
        <v>27</v>
      </c>
      <c r="E205" s="42" t="s">
        <v>98</v>
      </c>
      <c r="F205" s="43">
        <v>250</v>
      </c>
      <c r="G205" s="43">
        <v>3.25</v>
      </c>
      <c r="H205" s="43">
        <v>3</v>
      </c>
      <c r="I205" s="43">
        <v>23.75</v>
      </c>
      <c r="J205" s="43">
        <v>135</v>
      </c>
      <c r="K205" s="44">
        <v>161</v>
      </c>
      <c r="L205" s="43"/>
    </row>
    <row r="206" spans="1:12" ht="14.4" x14ac:dyDescent="0.3">
      <c r="A206" s="23"/>
      <c r="B206" s="15"/>
      <c r="C206" s="11"/>
      <c r="D206" s="7" t="s">
        <v>28</v>
      </c>
      <c r="E206" s="42" t="s">
        <v>99</v>
      </c>
      <c r="F206" s="43" t="s">
        <v>100</v>
      </c>
      <c r="G206" s="43">
        <v>9</v>
      </c>
      <c r="H206" s="43">
        <v>26</v>
      </c>
      <c r="I206" s="43">
        <v>12</v>
      </c>
      <c r="J206" s="43">
        <v>318</v>
      </c>
      <c r="K206" s="44">
        <v>210</v>
      </c>
      <c r="L206" s="43"/>
    </row>
    <row r="207" spans="1:12" ht="14.4" x14ac:dyDescent="0.3">
      <c r="A207" s="23"/>
      <c r="B207" s="15"/>
      <c r="C207" s="11"/>
      <c r="D207" s="7" t="s">
        <v>29</v>
      </c>
      <c r="E207" s="42"/>
      <c r="F207" s="43"/>
      <c r="G207" s="43"/>
      <c r="H207" s="43"/>
      <c r="I207" s="43"/>
      <c r="J207" s="43"/>
      <c r="K207" s="44"/>
      <c r="L207" s="43"/>
    </row>
    <row r="208" spans="1:12" ht="14.4" x14ac:dyDescent="0.3">
      <c r="A208" s="23"/>
      <c r="B208" s="15"/>
      <c r="C208" s="11"/>
      <c r="D208" s="7" t="s">
        <v>30</v>
      </c>
      <c r="E208" s="42" t="s">
        <v>101</v>
      </c>
      <c r="F208" s="43">
        <v>180</v>
      </c>
      <c r="G208" s="43">
        <v>5.2</v>
      </c>
      <c r="H208" s="43">
        <v>5.2</v>
      </c>
      <c r="I208" s="43">
        <v>30.96</v>
      </c>
      <c r="J208" s="43">
        <v>185</v>
      </c>
      <c r="K208" s="44">
        <v>642</v>
      </c>
      <c r="L208" s="43"/>
    </row>
    <row r="209" spans="1:12" ht="14.4" x14ac:dyDescent="0.3">
      <c r="A209" s="23"/>
      <c r="B209" s="15"/>
      <c r="C209" s="11"/>
      <c r="D209" s="7" t="s">
        <v>31</v>
      </c>
      <c r="E209" s="42" t="s">
        <v>50</v>
      </c>
      <c r="F209" s="43">
        <v>50</v>
      </c>
      <c r="G209" s="43">
        <v>4.05</v>
      </c>
      <c r="H209" s="43">
        <v>0.5</v>
      </c>
      <c r="I209" s="43">
        <v>24.4</v>
      </c>
      <c r="J209" s="43">
        <v>121</v>
      </c>
      <c r="K209" s="44"/>
      <c r="L209" s="43"/>
    </row>
    <row r="210" spans="1:12" ht="14.4" x14ac:dyDescent="0.3">
      <c r="A210" s="23"/>
      <c r="B210" s="15"/>
      <c r="C210" s="11"/>
      <c r="D210" s="7" t="s">
        <v>32</v>
      </c>
      <c r="E210" s="42" t="s">
        <v>51</v>
      </c>
      <c r="F210" s="43">
        <v>50</v>
      </c>
      <c r="G210" s="43">
        <v>4.25</v>
      </c>
      <c r="H210" s="43">
        <v>1.65</v>
      </c>
      <c r="I210" s="43">
        <v>21.25</v>
      </c>
      <c r="J210" s="43">
        <v>129.5</v>
      </c>
      <c r="K210" s="44"/>
      <c r="L210" s="43"/>
    </row>
    <row r="211" spans="1:12" ht="14.4" x14ac:dyDescent="0.3">
      <c r="A211" s="23"/>
      <c r="B211" s="15"/>
      <c r="C211" s="11"/>
      <c r="D211" s="6"/>
      <c r="E211" s="42" t="s">
        <v>83</v>
      </c>
      <c r="F211" s="43">
        <v>150</v>
      </c>
      <c r="G211" s="43">
        <v>1.2</v>
      </c>
      <c r="H211" s="43">
        <v>0.3</v>
      </c>
      <c r="I211" s="43">
        <v>12.9</v>
      </c>
      <c r="J211" s="43">
        <v>57</v>
      </c>
      <c r="K211" s="44"/>
      <c r="L211" s="43"/>
    </row>
    <row r="212" spans="1:12" ht="14.4" x14ac:dyDescent="0.3">
      <c r="A212" s="23"/>
      <c r="B212" s="15"/>
      <c r="C212" s="11"/>
      <c r="D212" s="6"/>
      <c r="E212" s="42"/>
      <c r="F212" s="43"/>
      <c r="G212" s="43"/>
      <c r="H212" s="43"/>
      <c r="I212" s="43"/>
      <c r="J212" s="43"/>
      <c r="K212" s="44"/>
      <c r="L212" s="43"/>
    </row>
    <row r="213" spans="1:12" ht="14.4" x14ac:dyDescent="0.3">
      <c r="A213" s="24"/>
      <c r="B213" s="17"/>
      <c r="C213" s="8"/>
      <c r="D213" s="18" t="s">
        <v>33</v>
      </c>
      <c r="E213" s="9"/>
      <c r="F213" s="19">
        <f>SUM(F204:F212)</f>
        <v>680</v>
      </c>
      <c r="G213" s="19">
        <f t="shared" ref="G213:J213" si="90">SUM(G204:G212)</f>
        <v>26.95</v>
      </c>
      <c r="H213" s="19">
        <f t="shared" si="90"/>
        <v>36.65</v>
      </c>
      <c r="I213" s="19">
        <f t="shared" si="90"/>
        <v>125.26000000000002</v>
      </c>
      <c r="J213" s="19">
        <f t="shared" si="90"/>
        <v>945.5</v>
      </c>
      <c r="K213" s="25"/>
      <c r="L213" s="19">
        <f t="shared" ref="L213" si="91">SUM(L204:L212)</f>
        <v>0</v>
      </c>
    </row>
    <row r="214" spans="1:12" ht="14.4" x14ac:dyDescent="0.3">
      <c r="A214" s="23"/>
      <c r="B214" s="15"/>
      <c r="C214" s="51"/>
      <c r="D214" s="52"/>
      <c r="E214" s="53"/>
      <c r="F214" s="54"/>
      <c r="G214" s="54"/>
      <c r="H214" s="54"/>
      <c r="I214" s="54"/>
      <c r="J214" s="54"/>
      <c r="K214" s="55"/>
      <c r="L214" s="54"/>
    </row>
    <row r="215" spans="1:12" ht="15" thickBot="1" x14ac:dyDescent="0.3">
      <c r="A215" s="29">
        <f>A196</f>
        <v>2</v>
      </c>
      <c r="B215" s="30">
        <f>B196</f>
        <v>11</v>
      </c>
      <c r="C215" s="60" t="s">
        <v>4</v>
      </c>
      <c r="D215" s="61"/>
      <c r="E215" s="31"/>
      <c r="F215" s="32">
        <f>F203+F213</f>
        <v>680</v>
      </c>
      <c r="G215" s="32">
        <f>G203+G213</f>
        <v>26.95</v>
      </c>
      <c r="H215" s="32">
        <f>H203+H213</f>
        <v>36.65</v>
      </c>
      <c r="I215" s="32">
        <f>I203+I213</f>
        <v>125.26000000000002</v>
      </c>
      <c r="J215" s="32">
        <f>J203+J213</f>
        <v>945.5</v>
      </c>
      <c r="K215" s="32"/>
      <c r="L215" s="32">
        <f>L203+L213</f>
        <v>0</v>
      </c>
    </row>
    <row r="216" spans="1:12" ht="14.4" x14ac:dyDescent="0.3">
      <c r="A216" s="20">
        <v>2</v>
      </c>
      <c r="B216" s="21">
        <v>12</v>
      </c>
      <c r="C216" s="22" t="s">
        <v>20</v>
      </c>
      <c r="D216" s="5" t="s">
        <v>21</v>
      </c>
      <c r="E216" s="39"/>
      <c r="F216" s="40"/>
      <c r="G216" s="40"/>
      <c r="H216" s="40"/>
      <c r="I216" s="40"/>
      <c r="J216" s="40"/>
      <c r="K216" s="41"/>
      <c r="L216" s="40"/>
    </row>
    <row r="217" spans="1:12" ht="14.4" x14ac:dyDescent="0.3">
      <c r="A217" s="23"/>
      <c r="B217" s="15"/>
      <c r="C217" s="11"/>
      <c r="D217" s="6"/>
      <c r="E217" s="42"/>
      <c r="F217" s="43"/>
      <c r="G217" s="43"/>
      <c r="H217" s="43"/>
      <c r="I217" s="43"/>
      <c r="J217" s="43"/>
      <c r="K217" s="44"/>
      <c r="L217" s="43"/>
    </row>
    <row r="218" spans="1:12" ht="14.4" x14ac:dyDescent="0.3">
      <c r="A218" s="23"/>
      <c r="B218" s="15"/>
      <c r="C218" s="11"/>
      <c r="D218" s="7" t="s">
        <v>22</v>
      </c>
      <c r="E218" s="42"/>
      <c r="F218" s="43"/>
      <c r="G218" s="43"/>
      <c r="H218" s="43"/>
      <c r="I218" s="43"/>
      <c r="J218" s="43"/>
      <c r="K218" s="44"/>
      <c r="L218" s="43"/>
    </row>
    <row r="219" spans="1:12" ht="14.4" x14ac:dyDescent="0.3">
      <c r="A219" s="23"/>
      <c r="B219" s="15"/>
      <c r="C219" s="11"/>
      <c r="D219" s="7" t="s">
        <v>23</v>
      </c>
      <c r="E219" s="42"/>
      <c r="F219" s="43"/>
      <c r="G219" s="43"/>
      <c r="H219" s="43"/>
      <c r="I219" s="43"/>
      <c r="J219" s="43"/>
      <c r="K219" s="44"/>
      <c r="L219" s="43"/>
    </row>
    <row r="220" spans="1:12" ht="14.4" x14ac:dyDescent="0.3">
      <c r="A220" s="23"/>
      <c r="B220" s="15"/>
      <c r="C220" s="11"/>
      <c r="D220" s="7" t="s">
        <v>24</v>
      </c>
      <c r="E220" s="42"/>
      <c r="F220" s="43"/>
      <c r="G220" s="43"/>
      <c r="H220" s="43"/>
      <c r="I220" s="43"/>
      <c r="J220" s="43"/>
      <c r="K220" s="44"/>
      <c r="L220" s="43"/>
    </row>
    <row r="221" spans="1:12" ht="14.4" x14ac:dyDescent="0.3">
      <c r="A221" s="23"/>
      <c r="B221" s="15"/>
      <c r="C221" s="11"/>
      <c r="D221" s="6"/>
      <c r="E221" s="42"/>
      <c r="F221" s="43"/>
      <c r="G221" s="43"/>
      <c r="H221" s="43"/>
      <c r="I221" s="43"/>
      <c r="J221" s="43"/>
      <c r="K221" s="44"/>
      <c r="L221" s="43"/>
    </row>
    <row r="222" spans="1:12" ht="14.4" x14ac:dyDescent="0.3">
      <c r="A222" s="23"/>
      <c r="B222" s="15"/>
      <c r="C222" s="11"/>
      <c r="D222" s="6"/>
      <c r="E222" s="42"/>
      <c r="F222" s="43"/>
      <c r="G222" s="43"/>
      <c r="H222" s="43"/>
      <c r="I222" s="43"/>
      <c r="J222" s="43"/>
      <c r="K222" s="44"/>
      <c r="L222" s="43"/>
    </row>
    <row r="223" spans="1:12" ht="15.75" customHeight="1" x14ac:dyDescent="0.3">
      <c r="A223" s="24"/>
      <c r="B223" s="17"/>
      <c r="C223" s="8"/>
      <c r="D223" s="18" t="s">
        <v>33</v>
      </c>
      <c r="E223" s="9"/>
      <c r="F223" s="19">
        <f>SUM(F216:F222)</f>
        <v>0</v>
      </c>
      <c r="G223" s="19">
        <f t="shared" ref="G223:J223" si="92">SUM(G216:G222)</f>
        <v>0</v>
      </c>
      <c r="H223" s="19">
        <f t="shared" si="92"/>
        <v>0</v>
      </c>
      <c r="I223" s="19">
        <f t="shared" si="92"/>
        <v>0</v>
      </c>
      <c r="J223" s="19">
        <f t="shared" si="92"/>
        <v>0</v>
      </c>
      <c r="K223" s="25"/>
      <c r="L223" s="19">
        <f t="shared" ref="L223" si="93">SUM(L216:L222)</f>
        <v>0</v>
      </c>
    </row>
    <row r="224" spans="1:12" ht="14.4" x14ac:dyDescent="0.3">
      <c r="A224" s="26">
        <f>A216</f>
        <v>2</v>
      </c>
      <c r="B224" s="13">
        <f>B216</f>
        <v>12</v>
      </c>
      <c r="C224" s="10" t="s">
        <v>25</v>
      </c>
      <c r="D224" s="7" t="s">
        <v>26</v>
      </c>
      <c r="E224" s="42" t="s">
        <v>68</v>
      </c>
      <c r="F224" s="43">
        <v>100</v>
      </c>
      <c r="G224" s="43">
        <v>1.59</v>
      </c>
      <c r="H224" s="43">
        <v>2.09</v>
      </c>
      <c r="I224" s="43">
        <v>10.43</v>
      </c>
      <c r="J224" s="43">
        <v>56.43</v>
      </c>
      <c r="K224" s="44">
        <v>60</v>
      </c>
      <c r="L224" s="43"/>
    </row>
    <row r="225" spans="1:12" ht="14.4" x14ac:dyDescent="0.3">
      <c r="A225" s="23"/>
      <c r="B225" s="15"/>
      <c r="C225" s="11"/>
      <c r="D225" s="7" t="s">
        <v>27</v>
      </c>
      <c r="E225" s="42" t="s">
        <v>40</v>
      </c>
      <c r="F225" s="43">
        <v>250</v>
      </c>
      <c r="G225" s="43">
        <v>2.5</v>
      </c>
      <c r="H225" s="43">
        <v>4.75</v>
      </c>
      <c r="I225" s="43">
        <v>8.5</v>
      </c>
      <c r="J225" s="43">
        <v>83.25</v>
      </c>
      <c r="K225" s="44">
        <v>120</v>
      </c>
      <c r="L225" s="43"/>
    </row>
    <row r="226" spans="1:12" ht="14.4" x14ac:dyDescent="0.3">
      <c r="A226" s="23"/>
      <c r="B226" s="15"/>
      <c r="C226" s="11"/>
      <c r="D226" s="7" t="s">
        <v>28</v>
      </c>
      <c r="E226" s="42" t="s">
        <v>78</v>
      </c>
      <c r="F226" s="43">
        <v>90</v>
      </c>
      <c r="G226" s="43">
        <v>19.350000000000001</v>
      </c>
      <c r="H226" s="43">
        <v>8.91</v>
      </c>
      <c r="I226" s="43">
        <v>0.63</v>
      </c>
      <c r="J226" s="43">
        <v>160.19999999999999</v>
      </c>
      <c r="K226" s="44">
        <v>310</v>
      </c>
      <c r="L226" s="43"/>
    </row>
    <row r="227" spans="1:12" ht="14.4" x14ac:dyDescent="0.3">
      <c r="A227" s="23"/>
      <c r="B227" s="15"/>
      <c r="C227" s="11"/>
      <c r="D227" s="7" t="s">
        <v>29</v>
      </c>
      <c r="E227" s="42" t="s">
        <v>42</v>
      </c>
      <c r="F227" s="43">
        <v>200</v>
      </c>
      <c r="G227" s="43">
        <v>4.2</v>
      </c>
      <c r="H227" s="43">
        <v>1.6</v>
      </c>
      <c r="I227" s="43">
        <v>29.4</v>
      </c>
      <c r="J227" s="43">
        <v>150</v>
      </c>
      <c r="K227" s="44">
        <v>472</v>
      </c>
      <c r="L227" s="43"/>
    </row>
    <row r="228" spans="1:12" ht="14.4" x14ac:dyDescent="0.3">
      <c r="A228" s="23"/>
      <c r="B228" s="15"/>
      <c r="C228" s="11"/>
      <c r="D228" s="7" t="s">
        <v>30</v>
      </c>
      <c r="E228" s="42" t="s">
        <v>102</v>
      </c>
      <c r="F228" s="43">
        <v>180</v>
      </c>
      <c r="G228" s="43">
        <v>0.28000000000000003</v>
      </c>
      <c r="H228" s="43"/>
      <c r="I228" s="43">
        <v>13.03</v>
      </c>
      <c r="J228" s="43">
        <v>55.8</v>
      </c>
      <c r="K228" s="44">
        <v>628</v>
      </c>
      <c r="L228" s="43"/>
    </row>
    <row r="229" spans="1:12" ht="14.4" x14ac:dyDescent="0.3">
      <c r="A229" s="23"/>
      <c r="B229" s="15"/>
      <c r="C229" s="11"/>
      <c r="D229" s="7" t="s">
        <v>31</v>
      </c>
      <c r="E229" s="42" t="s">
        <v>50</v>
      </c>
      <c r="F229" s="43">
        <v>50</v>
      </c>
      <c r="G229" s="43">
        <v>4.05</v>
      </c>
      <c r="H229" s="43">
        <v>0.5</v>
      </c>
      <c r="I229" s="43">
        <v>24.4</v>
      </c>
      <c r="J229" s="43">
        <v>121</v>
      </c>
      <c r="K229" s="44"/>
      <c r="L229" s="43"/>
    </row>
    <row r="230" spans="1:12" ht="14.4" x14ac:dyDescent="0.3">
      <c r="A230" s="23"/>
      <c r="B230" s="15"/>
      <c r="C230" s="11"/>
      <c r="D230" s="7" t="s">
        <v>32</v>
      </c>
      <c r="E230" s="42" t="s">
        <v>51</v>
      </c>
      <c r="F230" s="43">
        <v>50</v>
      </c>
      <c r="G230" s="43">
        <v>4.25</v>
      </c>
      <c r="H230" s="43">
        <v>1.65</v>
      </c>
      <c r="I230" s="43">
        <v>21.25</v>
      </c>
      <c r="J230" s="43">
        <v>129.5</v>
      </c>
      <c r="K230" s="44"/>
      <c r="L230" s="43"/>
    </row>
    <row r="231" spans="1:12" ht="14.4" x14ac:dyDescent="0.3">
      <c r="A231" s="23"/>
      <c r="B231" s="15"/>
      <c r="C231" s="11"/>
      <c r="D231" s="6"/>
      <c r="E231" s="42" t="s">
        <v>74</v>
      </c>
      <c r="F231" s="43">
        <v>30</v>
      </c>
      <c r="G231" s="43">
        <v>2.4700000000000002</v>
      </c>
      <c r="H231" s="43">
        <v>4.05</v>
      </c>
      <c r="I231" s="43">
        <v>13.29</v>
      </c>
      <c r="J231" s="43">
        <v>97.17</v>
      </c>
      <c r="K231" s="44"/>
      <c r="L231" s="43"/>
    </row>
    <row r="232" spans="1:12" ht="14.4" x14ac:dyDescent="0.3">
      <c r="A232" s="23"/>
      <c r="B232" s="15"/>
      <c r="C232" s="11"/>
      <c r="D232" s="6"/>
      <c r="E232" s="42" t="s">
        <v>83</v>
      </c>
      <c r="F232" s="43">
        <v>150</v>
      </c>
      <c r="G232" s="43">
        <v>1.2</v>
      </c>
      <c r="H232" s="43">
        <v>0.3</v>
      </c>
      <c r="I232" s="43">
        <v>12.9</v>
      </c>
      <c r="J232" s="43">
        <v>57</v>
      </c>
      <c r="K232" s="44"/>
      <c r="L232" s="43"/>
    </row>
    <row r="233" spans="1:12" ht="14.4" x14ac:dyDescent="0.3">
      <c r="A233" s="24"/>
      <c r="B233" s="17"/>
      <c r="C233" s="8"/>
      <c r="D233" s="18" t="s">
        <v>33</v>
      </c>
      <c r="E233" s="9"/>
      <c r="F233" s="19">
        <f>SUM(F224:F232)</f>
        <v>1100</v>
      </c>
      <c r="G233" s="19">
        <f t="shared" ref="G233:J233" si="94">SUM(G224:G232)</f>
        <v>39.89</v>
      </c>
      <c r="H233" s="19">
        <f t="shared" si="94"/>
        <v>23.85</v>
      </c>
      <c r="I233" s="19">
        <f t="shared" si="94"/>
        <v>133.82999999999998</v>
      </c>
      <c r="J233" s="19">
        <f t="shared" si="94"/>
        <v>910.35</v>
      </c>
      <c r="K233" s="25"/>
      <c r="L233" s="19">
        <f t="shared" ref="L233" si="95">SUM(L224:L232)</f>
        <v>0</v>
      </c>
    </row>
    <row r="234" spans="1:12" ht="14.4" x14ac:dyDescent="0.3">
      <c r="A234" s="23"/>
      <c r="B234" s="15"/>
      <c r="C234" s="51"/>
      <c r="D234" s="52"/>
      <c r="E234" s="53"/>
      <c r="F234" s="54"/>
      <c r="G234" s="54"/>
      <c r="H234" s="54"/>
      <c r="I234" s="54"/>
      <c r="J234" s="54"/>
      <c r="K234" s="55"/>
      <c r="L234" s="54"/>
    </row>
    <row r="235" spans="1:12" ht="15" thickBot="1" x14ac:dyDescent="0.3">
      <c r="A235" s="29">
        <f>A216</f>
        <v>2</v>
      </c>
      <c r="B235" s="30">
        <f>B216</f>
        <v>12</v>
      </c>
      <c r="C235" s="60" t="s">
        <v>4</v>
      </c>
      <c r="D235" s="61"/>
      <c r="E235" s="31"/>
      <c r="F235" s="32">
        <f>F223+F233</f>
        <v>1100</v>
      </c>
      <c r="G235" s="32">
        <f>G223+G233</f>
        <v>39.89</v>
      </c>
      <c r="H235" s="32">
        <f>H223+H233</f>
        <v>23.85</v>
      </c>
      <c r="I235" s="32">
        <f>I223+I233</f>
        <v>133.82999999999998</v>
      </c>
      <c r="J235" s="32">
        <f>J223+J233</f>
        <v>910.35</v>
      </c>
      <c r="K235" s="32"/>
      <c r="L235" s="32">
        <f>L223+L233</f>
        <v>0</v>
      </c>
    </row>
    <row r="236" spans="1:12" ht="14.4" x14ac:dyDescent="0.3">
      <c r="A236" s="20">
        <v>2</v>
      </c>
      <c r="B236" s="21">
        <v>13</v>
      </c>
      <c r="C236" s="22" t="s">
        <v>20</v>
      </c>
      <c r="D236" s="5" t="s">
        <v>21</v>
      </c>
      <c r="E236" s="39"/>
      <c r="F236" s="40"/>
      <c r="G236" s="40"/>
      <c r="H236" s="40"/>
      <c r="I236" s="40"/>
      <c r="J236" s="40"/>
      <c r="K236" s="41"/>
      <c r="L236" s="40"/>
    </row>
    <row r="237" spans="1:12" ht="14.4" x14ac:dyDescent="0.3">
      <c r="A237" s="23"/>
      <c r="B237" s="15"/>
      <c r="C237" s="11"/>
      <c r="D237" s="6"/>
      <c r="E237" s="42"/>
      <c r="F237" s="43"/>
      <c r="G237" s="43"/>
      <c r="H237" s="43"/>
      <c r="I237" s="43"/>
      <c r="J237" s="43"/>
      <c r="K237" s="44"/>
      <c r="L237" s="43"/>
    </row>
    <row r="238" spans="1:12" ht="14.4" x14ac:dyDescent="0.3">
      <c r="A238" s="23"/>
      <c r="B238" s="15"/>
      <c r="C238" s="11"/>
      <c r="D238" s="7" t="s">
        <v>22</v>
      </c>
      <c r="E238" s="42"/>
      <c r="F238" s="43"/>
      <c r="G238" s="43"/>
      <c r="H238" s="43"/>
      <c r="I238" s="43"/>
      <c r="J238" s="43"/>
      <c r="K238" s="44"/>
      <c r="L238" s="43"/>
    </row>
    <row r="239" spans="1:12" ht="14.4" x14ac:dyDescent="0.3">
      <c r="A239" s="23"/>
      <c r="B239" s="15"/>
      <c r="C239" s="11"/>
      <c r="D239" s="7" t="s">
        <v>23</v>
      </c>
      <c r="E239" s="42"/>
      <c r="F239" s="43"/>
      <c r="G239" s="43"/>
      <c r="H239" s="43"/>
      <c r="I239" s="43"/>
      <c r="J239" s="43"/>
      <c r="K239" s="44"/>
      <c r="L239" s="43"/>
    </row>
    <row r="240" spans="1:12" ht="14.4" x14ac:dyDescent="0.3">
      <c r="A240" s="23"/>
      <c r="B240" s="15"/>
      <c r="C240" s="11"/>
      <c r="D240" s="7" t="s">
        <v>24</v>
      </c>
      <c r="E240" s="42"/>
      <c r="F240" s="43"/>
      <c r="G240" s="43"/>
      <c r="H240" s="43"/>
      <c r="I240" s="43"/>
      <c r="J240" s="43"/>
      <c r="K240" s="44"/>
      <c r="L240" s="43"/>
    </row>
    <row r="241" spans="1:12" ht="14.4" x14ac:dyDescent="0.3">
      <c r="A241" s="23"/>
      <c r="B241" s="15"/>
      <c r="C241" s="11"/>
      <c r="D241" s="6"/>
      <c r="E241" s="42"/>
      <c r="F241" s="43"/>
      <c r="G241" s="43"/>
      <c r="H241" s="43"/>
      <c r="I241" s="43"/>
      <c r="J241" s="43"/>
      <c r="K241" s="44"/>
      <c r="L241" s="43"/>
    </row>
    <row r="242" spans="1:12" ht="14.4" x14ac:dyDescent="0.3">
      <c r="A242" s="23"/>
      <c r="B242" s="15"/>
      <c r="C242" s="11"/>
      <c r="D242" s="6"/>
      <c r="E242" s="42"/>
      <c r="F242" s="43"/>
      <c r="G242" s="43"/>
      <c r="H242" s="43"/>
      <c r="I242" s="43"/>
      <c r="J242" s="43"/>
      <c r="K242" s="44"/>
      <c r="L242" s="43"/>
    </row>
    <row r="243" spans="1:12" ht="15.75" customHeight="1" x14ac:dyDescent="0.3">
      <c r="A243" s="24"/>
      <c r="B243" s="17"/>
      <c r="C243" s="8"/>
      <c r="D243" s="18" t="s">
        <v>33</v>
      </c>
      <c r="E243" s="9"/>
      <c r="F243" s="19">
        <f>SUM(F236:F242)</f>
        <v>0</v>
      </c>
      <c r="G243" s="19">
        <f t="shared" ref="G243:J243" si="96">SUM(G236:G242)</f>
        <v>0</v>
      </c>
      <c r="H243" s="19">
        <f t="shared" si="96"/>
        <v>0</v>
      </c>
      <c r="I243" s="19">
        <f t="shared" si="96"/>
        <v>0</v>
      </c>
      <c r="J243" s="19">
        <f t="shared" si="96"/>
        <v>0</v>
      </c>
      <c r="K243" s="25"/>
      <c r="L243" s="19">
        <f t="shared" ref="L243" si="97">SUM(L236:L242)</f>
        <v>0</v>
      </c>
    </row>
    <row r="244" spans="1:12" ht="14.4" x14ac:dyDescent="0.3">
      <c r="A244" s="26">
        <f>A236</f>
        <v>2</v>
      </c>
      <c r="B244" s="13">
        <f>B236</f>
        <v>13</v>
      </c>
      <c r="C244" s="10" t="s">
        <v>25</v>
      </c>
      <c r="D244" s="7" t="s">
        <v>26</v>
      </c>
      <c r="E244" s="42"/>
      <c r="F244" s="43"/>
      <c r="G244" s="43"/>
      <c r="H244" s="43"/>
      <c r="I244" s="43"/>
      <c r="J244" s="43"/>
      <c r="K244" s="44"/>
      <c r="L244" s="43"/>
    </row>
    <row r="245" spans="1:12" ht="14.4" x14ac:dyDescent="0.3">
      <c r="A245" s="23"/>
      <c r="B245" s="15"/>
      <c r="C245" s="11"/>
      <c r="D245" s="7" t="s">
        <v>27</v>
      </c>
      <c r="E245" s="42" t="s">
        <v>103</v>
      </c>
      <c r="F245" s="43" t="s">
        <v>94</v>
      </c>
      <c r="G245" s="43">
        <v>5.3</v>
      </c>
      <c r="H245" s="43">
        <v>3.9</v>
      </c>
      <c r="I245" s="43">
        <v>16.5</v>
      </c>
      <c r="J245" s="43">
        <v>99.3</v>
      </c>
      <c r="K245" s="44">
        <v>135</v>
      </c>
      <c r="L245" s="43"/>
    </row>
    <row r="246" spans="1:12" ht="14.4" x14ac:dyDescent="0.3">
      <c r="A246" s="23"/>
      <c r="B246" s="15"/>
      <c r="C246" s="11"/>
      <c r="D246" s="7" t="s">
        <v>28</v>
      </c>
      <c r="E246" s="42" t="s">
        <v>104</v>
      </c>
      <c r="F246" s="43" t="s">
        <v>105</v>
      </c>
      <c r="G246" s="43">
        <v>12.06</v>
      </c>
      <c r="H246" s="43">
        <v>29.67</v>
      </c>
      <c r="I246" s="43">
        <v>61.62</v>
      </c>
      <c r="J246" s="43">
        <v>561.61</v>
      </c>
      <c r="K246" s="44">
        <v>674</v>
      </c>
      <c r="L246" s="43"/>
    </row>
    <row r="247" spans="1:12" ht="14.4" x14ac:dyDescent="0.3">
      <c r="A247" s="23"/>
      <c r="B247" s="15"/>
      <c r="C247" s="11"/>
      <c r="D247" s="7" t="s">
        <v>29</v>
      </c>
      <c r="E247" s="42"/>
      <c r="F247" s="43"/>
      <c r="G247" s="43"/>
      <c r="H247" s="43"/>
      <c r="I247" s="43"/>
      <c r="J247" s="43"/>
      <c r="K247" s="44"/>
      <c r="L247" s="43"/>
    </row>
    <row r="248" spans="1:12" ht="14.4" x14ac:dyDescent="0.3">
      <c r="A248" s="23"/>
      <c r="B248" s="15"/>
      <c r="C248" s="11"/>
      <c r="D248" s="7" t="s">
        <v>30</v>
      </c>
      <c r="E248" s="42" t="s">
        <v>96</v>
      </c>
      <c r="F248" s="43">
        <v>180</v>
      </c>
      <c r="G248" s="43">
        <v>5.2</v>
      </c>
      <c r="H248" s="43">
        <v>5.2</v>
      </c>
      <c r="I248" s="43">
        <v>30.96</v>
      </c>
      <c r="J248" s="43">
        <v>185</v>
      </c>
      <c r="K248" s="44">
        <v>642</v>
      </c>
      <c r="L248" s="43"/>
    </row>
    <row r="249" spans="1:12" ht="14.4" x14ac:dyDescent="0.3">
      <c r="A249" s="23"/>
      <c r="B249" s="15"/>
      <c r="C249" s="11"/>
      <c r="D249" s="7" t="s">
        <v>31</v>
      </c>
      <c r="E249" s="42" t="s">
        <v>50</v>
      </c>
      <c r="F249" s="43">
        <v>50</v>
      </c>
      <c r="G249" s="43">
        <v>4.05</v>
      </c>
      <c r="H249" s="43">
        <v>0.5</v>
      </c>
      <c r="I249" s="43">
        <v>24.4</v>
      </c>
      <c r="J249" s="43">
        <v>121</v>
      </c>
      <c r="K249" s="44"/>
      <c r="L249" s="43"/>
    </row>
    <row r="250" spans="1:12" ht="14.4" x14ac:dyDescent="0.3">
      <c r="A250" s="23"/>
      <c r="B250" s="15"/>
      <c r="C250" s="11"/>
      <c r="D250" s="7" t="s">
        <v>32</v>
      </c>
      <c r="E250" s="42" t="s">
        <v>51</v>
      </c>
      <c r="F250" s="43">
        <v>50</v>
      </c>
      <c r="G250" s="43">
        <v>4.25</v>
      </c>
      <c r="H250" s="43">
        <v>1.65</v>
      </c>
      <c r="I250" s="43">
        <v>21.25</v>
      </c>
      <c r="J250" s="43">
        <v>129.5</v>
      </c>
      <c r="K250" s="44"/>
      <c r="L250" s="43"/>
    </row>
    <row r="251" spans="1:12" ht="14.4" x14ac:dyDescent="0.3">
      <c r="A251" s="23"/>
      <c r="B251" s="15"/>
      <c r="C251" s="11"/>
      <c r="D251" s="6"/>
      <c r="E251" s="42" t="s">
        <v>49</v>
      </c>
      <c r="F251" s="43">
        <v>100</v>
      </c>
      <c r="G251" s="43">
        <v>0.4</v>
      </c>
      <c r="H251" s="43">
        <v>0.4</v>
      </c>
      <c r="I251" s="43">
        <v>9.8000000000000007</v>
      </c>
      <c r="J251" s="43">
        <v>47</v>
      </c>
      <c r="K251" s="44"/>
      <c r="L251" s="43"/>
    </row>
    <row r="252" spans="1:12" ht="14.4" x14ac:dyDescent="0.3">
      <c r="A252" s="23"/>
      <c r="B252" s="15"/>
      <c r="C252" s="11"/>
      <c r="D252" s="6"/>
      <c r="E252" s="42"/>
      <c r="F252" s="43"/>
      <c r="G252" s="43"/>
      <c r="H252" s="43"/>
      <c r="I252" s="43"/>
      <c r="J252" s="43"/>
      <c r="K252" s="44"/>
      <c r="L252" s="43"/>
    </row>
    <row r="253" spans="1:12" ht="14.4" x14ac:dyDescent="0.3">
      <c r="A253" s="24"/>
      <c r="B253" s="17"/>
      <c r="C253" s="8"/>
      <c r="D253" s="18" t="s">
        <v>33</v>
      </c>
      <c r="E253" s="9"/>
      <c r="F253" s="19">
        <f>SUM(F244:F252)</f>
        <v>380</v>
      </c>
      <c r="G253" s="19">
        <f t="shared" ref="G253:J253" si="98">SUM(G244:G252)</f>
        <v>31.259999999999998</v>
      </c>
      <c r="H253" s="19">
        <f t="shared" si="98"/>
        <v>41.32</v>
      </c>
      <c r="I253" s="19">
        <f t="shared" si="98"/>
        <v>164.53000000000003</v>
      </c>
      <c r="J253" s="19">
        <f t="shared" si="98"/>
        <v>1143.4099999999999</v>
      </c>
      <c r="K253" s="25"/>
      <c r="L253" s="19">
        <f t="shared" ref="L253" si="99">SUM(L244:L252)</f>
        <v>0</v>
      </c>
    </row>
    <row r="254" spans="1:12" ht="14.4" x14ac:dyDescent="0.3">
      <c r="A254" s="23"/>
      <c r="B254" s="15"/>
      <c r="C254" s="51"/>
      <c r="D254" s="52"/>
      <c r="E254" s="53"/>
      <c r="F254" s="54"/>
      <c r="G254" s="54"/>
      <c r="H254" s="54"/>
      <c r="I254" s="54"/>
      <c r="J254" s="54"/>
      <c r="K254" s="55"/>
      <c r="L254" s="54"/>
    </row>
    <row r="255" spans="1:12" ht="15" thickBot="1" x14ac:dyDescent="0.3">
      <c r="A255" s="29">
        <f>A236</f>
        <v>2</v>
      </c>
      <c r="B255" s="30">
        <f>B236</f>
        <v>13</v>
      </c>
      <c r="C255" s="60" t="s">
        <v>4</v>
      </c>
      <c r="D255" s="61"/>
      <c r="E255" s="31"/>
      <c r="F255" s="32">
        <f>F243+F253</f>
        <v>380</v>
      </c>
      <c r="G255" s="32">
        <f>G243+G253</f>
        <v>31.259999999999998</v>
      </c>
      <c r="H255" s="32">
        <f>H243+H253</f>
        <v>41.32</v>
      </c>
      <c r="I255" s="32">
        <f>I243+I253</f>
        <v>164.53000000000003</v>
      </c>
      <c r="J255" s="32">
        <f>J243+J253</f>
        <v>1143.4099999999999</v>
      </c>
      <c r="K255" s="32"/>
      <c r="L255" s="32">
        <f>L243+L253</f>
        <v>0</v>
      </c>
    </row>
    <row r="256" spans="1:12" ht="14.4" x14ac:dyDescent="0.3">
      <c r="A256" s="20">
        <v>2</v>
      </c>
      <c r="B256" s="21">
        <v>14</v>
      </c>
      <c r="C256" s="22" t="s">
        <v>20</v>
      </c>
      <c r="D256" s="5" t="s">
        <v>21</v>
      </c>
      <c r="E256" s="39"/>
      <c r="F256" s="40"/>
      <c r="G256" s="40"/>
      <c r="H256" s="40"/>
      <c r="I256" s="40"/>
      <c r="J256" s="40"/>
      <c r="K256" s="41"/>
      <c r="L256" s="40"/>
    </row>
    <row r="257" spans="1:12" ht="14.4" x14ac:dyDescent="0.3">
      <c r="A257" s="23"/>
      <c r="B257" s="15"/>
      <c r="C257" s="11"/>
      <c r="D257" s="6"/>
      <c r="E257" s="42"/>
      <c r="F257" s="43"/>
      <c r="G257" s="43"/>
      <c r="H257" s="43"/>
      <c r="I257" s="43"/>
      <c r="J257" s="43"/>
      <c r="K257" s="44"/>
      <c r="L257" s="43"/>
    </row>
    <row r="258" spans="1:12" ht="14.4" x14ac:dyDescent="0.3">
      <c r="A258" s="23"/>
      <c r="B258" s="15"/>
      <c r="C258" s="11"/>
      <c r="D258" s="7" t="s">
        <v>22</v>
      </c>
      <c r="E258" s="42"/>
      <c r="F258" s="43"/>
      <c r="G258" s="43"/>
      <c r="H258" s="43"/>
      <c r="I258" s="43"/>
      <c r="J258" s="43"/>
      <c r="K258" s="44"/>
      <c r="L258" s="43"/>
    </row>
    <row r="259" spans="1:12" ht="14.4" x14ac:dyDescent="0.3">
      <c r="A259" s="23"/>
      <c r="B259" s="15"/>
      <c r="C259" s="11"/>
      <c r="D259" s="7" t="s">
        <v>23</v>
      </c>
      <c r="E259" s="42"/>
      <c r="F259" s="43"/>
      <c r="G259" s="43"/>
      <c r="H259" s="43"/>
      <c r="I259" s="43"/>
      <c r="J259" s="43"/>
      <c r="K259" s="44"/>
      <c r="L259" s="43"/>
    </row>
    <row r="260" spans="1:12" ht="14.4" x14ac:dyDescent="0.3">
      <c r="A260" s="23"/>
      <c r="B260" s="15"/>
      <c r="C260" s="11"/>
      <c r="D260" s="7" t="s">
        <v>24</v>
      </c>
      <c r="E260" s="42"/>
      <c r="F260" s="43"/>
      <c r="G260" s="43"/>
      <c r="H260" s="43"/>
      <c r="I260" s="43"/>
      <c r="J260" s="43"/>
      <c r="K260" s="44"/>
      <c r="L260" s="43"/>
    </row>
    <row r="261" spans="1:12" ht="14.4" x14ac:dyDescent="0.3">
      <c r="A261" s="23"/>
      <c r="B261" s="15"/>
      <c r="C261" s="11"/>
      <c r="D261" s="6"/>
      <c r="E261" s="42"/>
      <c r="F261" s="43"/>
      <c r="G261" s="43"/>
      <c r="H261" s="43"/>
      <c r="I261" s="43"/>
      <c r="J261" s="43"/>
      <c r="K261" s="44"/>
      <c r="L261" s="43"/>
    </row>
    <row r="262" spans="1:12" ht="14.4" x14ac:dyDescent="0.3">
      <c r="A262" s="23"/>
      <c r="B262" s="15"/>
      <c r="C262" s="11"/>
      <c r="D262" s="6"/>
      <c r="E262" s="42"/>
      <c r="F262" s="43"/>
      <c r="G262" s="43"/>
      <c r="H262" s="43"/>
      <c r="I262" s="43"/>
      <c r="J262" s="43"/>
      <c r="K262" s="44"/>
      <c r="L262" s="43"/>
    </row>
    <row r="263" spans="1:12" ht="15.75" customHeight="1" x14ac:dyDescent="0.3">
      <c r="A263" s="24"/>
      <c r="B263" s="17"/>
      <c r="C263" s="8"/>
      <c r="D263" s="18" t="s">
        <v>33</v>
      </c>
      <c r="E263" s="9"/>
      <c r="F263" s="19">
        <f>SUM(F256:F262)</f>
        <v>0</v>
      </c>
      <c r="G263" s="19">
        <f t="shared" ref="G263:J263" si="100">SUM(G256:G262)</f>
        <v>0</v>
      </c>
      <c r="H263" s="19">
        <f t="shared" si="100"/>
        <v>0</v>
      </c>
      <c r="I263" s="19">
        <f t="shared" si="100"/>
        <v>0</v>
      </c>
      <c r="J263" s="19">
        <f t="shared" si="100"/>
        <v>0</v>
      </c>
      <c r="K263" s="25"/>
      <c r="L263" s="19">
        <f t="shared" ref="L263" si="101">SUM(L256:L262)</f>
        <v>0</v>
      </c>
    </row>
    <row r="264" spans="1:12" ht="14.4" x14ac:dyDescent="0.3">
      <c r="A264" s="26">
        <f>A256</f>
        <v>2</v>
      </c>
      <c r="B264" s="13">
        <f>B256</f>
        <v>14</v>
      </c>
      <c r="C264" s="10" t="s">
        <v>25</v>
      </c>
      <c r="D264" s="7" t="s">
        <v>26</v>
      </c>
      <c r="E264" s="42" t="s">
        <v>106</v>
      </c>
      <c r="F264" s="43">
        <v>100</v>
      </c>
      <c r="G264" s="43">
        <v>1.5</v>
      </c>
      <c r="H264" s="43">
        <v>0.1</v>
      </c>
      <c r="I264" s="43">
        <v>6.7</v>
      </c>
      <c r="J264" s="43">
        <v>32.6</v>
      </c>
      <c r="K264" s="44"/>
      <c r="L264" s="43"/>
    </row>
    <row r="265" spans="1:12" ht="14.4" x14ac:dyDescent="0.3">
      <c r="A265" s="23"/>
      <c r="B265" s="15"/>
      <c r="C265" s="11"/>
      <c r="D265" s="7" t="s">
        <v>27</v>
      </c>
      <c r="E265" s="42" t="s">
        <v>107</v>
      </c>
      <c r="F265" s="43">
        <v>250</v>
      </c>
      <c r="G265" s="43">
        <v>0.75</v>
      </c>
      <c r="H265" s="43">
        <v>6</v>
      </c>
      <c r="I265" s="43">
        <v>27</v>
      </c>
      <c r="J265" s="43">
        <v>183.25</v>
      </c>
      <c r="K265" s="44">
        <v>138</v>
      </c>
      <c r="L265" s="43"/>
    </row>
    <row r="266" spans="1:12" ht="14.4" x14ac:dyDescent="0.3">
      <c r="A266" s="23"/>
      <c r="B266" s="15"/>
      <c r="C266" s="11"/>
      <c r="D266" s="7" t="s">
        <v>28</v>
      </c>
      <c r="E266" s="42" t="s">
        <v>41</v>
      </c>
      <c r="F266" s="43">
        <v>90</v>
      </c>
      <c r="G266" s="43">
        <v>12.96</v>
      </c>
      <c r="H266" s="43">
        <v>8.3699999999999992</v>
      </c>
      <c r="I266" s="43">
        <v>2.0699999999999998</v>
      </c>
      <c r="J266" s="43">
        <v>167.8</v>
      </c>
      <c r="K266" s="44">
        <v>376</v>
      </c>
      <c r="L266" s="43"/>
    </row>
    <row r="267" spans="1:12" ht="14.4" x14ac:dyDescent="0.3">
      <c r="A267" s="23"/>
      <c r="B267" s="15"/>
      <c r="C267" s="11"/>
      <c r="D267" s="7" t="s">
        <v>29</v>
      </c>
      <c r="E267" s="42" t="s">
        <v>108</v>
      </c>
      <c r="F267" s="43">
        <v>200</v>
      </c>
      <c r="G267" s="43">
        <v>7.2</v>
      </c>
      <c r="H267" s="43">
        <v>4.4000000000000004</v>
      </c>
      <c r="I267" s="43">
        <v>34.200000000000003</v>
      </c>
      <c r="J267" s="43">
        <v>197.4</v>
      </c>
      <c r="K267" s="44">
        <v>257</v>
      </c>
      <c r="L267" s="43"/>
    </row>
    <row r="268" spans="1:12" ht="14.4" x14ac:dyDescent="0.3">
      <c r="A268" s="23"/>
      <c r="B268" s="15"/>
      <c r="C268" s="11"/>
      <c r="D268" s="7" t="s">
        <v>30</v>
      </c>
      <c r="E268" s="42" t="s">
        <v>65</v>
      </c>
      <c r="F268" s="43" t="s">
        <v>109</v>
      </c>
      <c r="G268" s="43">
        <v>0.28000000000000003</v>
      </c>
      <c r="H268" s="43"/>
      <c r="I268" s="43">
        <v>13.3</v>
      </c>
      <c r="J268" s="43">
        <v>55.8</v>
      </c>
      <c r="K268" s="44">
        <v>629</v>
      </c>
      <c r="L268" s="43"/>
    </row>
    <row r="269" spans="1:12" ht="14.4" x14ac:dyDescent="0.3">
      <c r="A269" s="23"/>
      <c r="B269" s="15"/>
      <c r="C269" s="11"/>
      <c r="D269" s="7" t="s">
        <v>31</v>
      </c>
      <c r="E269" s="42" t="s">
        <v>50</v>
      </c>
      <c r="F269" s="43">
        <v>50</v>
      </c>
      <c r="G269" s="43">
        <v>4.05</v>
      </c>
      <c r="H269" s="43">
        <v>0.5</v>
      </c>
      <c r="I269" s="43">
        <v>24.4</v>
      </c>
      <c r="J269" s="43">
        <v>121</v>
      </c>
      <c r="K269" s="44"/>
      <c r="L269" s="43"/>
    </row>
    <row r="270" spans="1:12" ht="14.4" x14ac:dyDescent="0.3">
      <c r="A270" s="23"/>
      <c r="B270" s="15"/>
      <c r="C270" s="11"/>
      <c r="D270" s="7" t="s">
        <v>32</v>
      </c>
      <c r="E270" s="42" t="s">
        <v>51</v>
      </c>
      <c r="F270" s="43">
        <v>50</v>
      </c>
      <c r="G270" s="43">
        <v>4.25</v>
      </c>
      <c r="H270" s="43">
        <v>1.65</v>
      </c>
      <c r="I270" s="43">
        <v>21.25</v>
      </c>
      <c r="J270" s="43">
        <v>129.5</v>
      </c>
      <c r="K270" s="44"/>
      <c r="L270" s="43"/>
    </row>
    <row r="271" spans="1:12" ht="14.4" x14ac:dyDescent="0.3">
      <c r="A271" s="23"/>
      <c r="B271" s="15"/>
      <c r="C271" s="11"/>
      <c r="D271" s="6"/>
      <c r="E271" s="42" t="s">
        <v>66</v>
      </c>
      <c r="F271" s="43">
        <v>110</v>
      </c>
      <c r="G271" s="43">
        <v>0.06</v>
      </c>
      <c r="H271" s="43">
        <v>0.04</v>
      </c>
      <c r="I271" s="43">
        <v>4.0000000000000001E-3</v>
      </c>
      <c r="J271" s="43">
        <v>7.0000000000000007E-2</v>
      </c>
      <c r="K271" s="44"/>
      <c r="L271" s="43"/>
    </row>
    <row r="272" spans="1:12" ht="14.4" x14ac:dyDescent="0.3">
      <c r="A272" s="23"/>
      <c r="B272" s="15"/>
      <c r="C272" s="11"/>
      <c r="D272" s="6"/>
      <c r="E272" s="42"/>
      <c r="F272" s="43"/>
      <c r="G272" s="43"/>
      <c r="H272" s="43"/>
      <c r="I272" s="43"/>
      <c r="J272" s="43"/>
      <c r="K272" s="44"/>
      <c r="L272" s="43"/>
    </row>
    <row r="273" spans="1:12" ht="14.4" x14ac:dyDescent="0.3">
      <c r="A273" s="24"/>
      <c r="B273" s="17"/>
      <c r="C273" s="8"/>
      <c r="D273" s="18" t="s">
        <v>33</v>
      </c>
      <c r="E273" s="9"/>
      <c r="F273" s="19">
        <f>SUM(F264:F272)</f>
        <v>850</v>
      </c>
      <c r="G273" s="19">
        <f t="shared" ref="G273:J273" si="102">SUM(G264:G272)</f>
        <v>31.05</v>
      </c>
      <c r="H273" s="19">
        <f t="shared" si="102"/>
        <v>21.059999999999995</v>
      </c>
      <c r="I273" s="19">
        <f t="shared" si="102"/>
        <v>128.92399999999998</v>
      </c>
      <c r="J273" s="19">
        <f t="shared" si="102"/>
        <v>887.42</v>
      </c>
      <c r="K273" s="25"/>
      <c r="L273" s="19">
        <f t="shared" ref="L273" si="103">SUM(L264:L272)</f>
        <v>0</v>
      </c>
    </row>
    <row r="274" spans="1:12" ht="14.4" x14ac:dyDescent="0.3">
      <c r="A274" s="23"/>
      <c r="B274" s="15"/>
      <c r="C274" s="51"/>
      <c r="D274" s="52"/>
      <c r="E274" s="53"/>
      <c r="F274" s="54"/>
      <c r="G274" s="54"/>
      <c r="H274" s="54"/>
      <c r="I274" s="54"/>
      <c r="J274" s="54"/>
      <c r="K274" s="55"/>
      <c r="L274" s="54"/>
    </row>
    <row r="275" spans="1:12" ht="15" thickBot="1" x14ac:dyDescent="0.3">
      <c r="A275" s="29">
        <f>A256</f>
        <v>2</v>
      </c>
      <c r="B275" s="30">
        <f>B256</f>
        <v>14</v>
      </c>
      <c r="C275" s="60" t="s">
        <v>4</v>
      </c>
      <c r="D275" s="61"/>
      <c r="E275" s="31"/>
      <c r="F275" s="32">
        <f>F263+F273</f>
        <v>850</v>
      </c>
      <c r="G275" s="32">
        <f>G263+G273</f>
        <v>31.05</v>
      </c>
      <c r="H275" s="32">
        <f>H263+H273</f>
        <v>21.059999999999995</v>
      </c>
      <c r="I275" s="32">
        <f>I263+I273</f>
        <v>128.92399999999998</v>
      </c>
      <c r="J275" s="32">
        <f>J263+J273</f>
        <v>887.42</v>
      </c>
      <c r="K275" s="32"/>
      <c r="L275" s="32">
        <f>L263+L273</f>
        <v>0</v>
      </c>
    </row>
    <row r="276" spans="1:12" x14ac:dyDescent="0.25">
      <c r="A276" s="27"/>
      <c r="B276" s="28"/>
      <c r="C276" s="62" t="s">
        <v>5</v>
      </c>
      <c r="D276" s="62"/>
      <c r="E276" s="62"/>
      <c r="F276" s="34">
        <f>(F24+F43+F62+F81+F100+F119+F138+F157+F176+F275)/(IF(F24=0,0,1)+IF(F43=0,0,1)+IF(F62=0,0,1)+IF(F81=0,0,1)+IF(F100=0,0,1)+IF(F119=0,0,1)+IF(F138=0,0,1)+IF(F157=0,0,1)+IF(F176=0,0,1)+IF(F275=0,0,1))</f>
        <v>884</v>
      </c>
      <c r="G276" s="34">
        <f>(G24+G43+G62+G81+G100+G119+G138+G157+G176+G275)/(IF(G24=0,0,1)+IF(G43=0,0,1)+IF(G62=0,0,1)+IF(G81=0,0,1)+IF(G100=0,0,1)+IF(G119=0,0,1)+IF(G138=0,0,1)+IF(G157=0,0,1)+IF(G176=0,0,1)+IF(G275=0,0,1))</f>
        <v>37.736666666666672</v>
      </c>
      <c r="H276" s="34">
        <f>(H24+H43+H62+H81+H100+H119+H138+H157+H176+H275)/(IF(H24=0,0,1)+IF(H43=0,0,1)+IF(H62=0,0,1)+IF(H81=0,0,1)+IF(H100=0,0,1)+IF(H119=0,0,1)+IF(H138=0,0,1)+IF(H157=0,0,1)+IF(H176=0,0,1)+IF(H275=0,0,1))</f>
        <v>22.594000000000001</v>
      </c>
      <c r="I276" s="34">
        <f>(I24+I43+I62+I81+I100+I119+I138+I157+I176+I275)/(IF(I24=0,0,1)+IF(I43=0,0,1)+IF(I62=0,0,1)+IF(I81=0,0,1)+IF(I100=0,0,1)+IF(I119=0,0,1)+IF(I138=0,0,1)+IF(I157=0,0,1)+IF(I176=0,0,1)+IF(I275=0,0,1))</f>
        <v>137.43819999999999</v>
      </c>
      <c r="J276" s="34">
        <f>(J24+J43+J62+J81+J100+J119+J138+J157+J176+J275)/(IF(J24=0,0,1)+IF(J43=0,0,1)+IF(J62=0,0,1)+IF(J81=0,0,1)+IF(J100=0,0,1)+IF(J119=0,0,1)+IF(J138=0,0,1)+IF(J157=0,0,1)+IF(J176=0,0,1)+IF(J275=0,0,1))</f>
        <v>913.35799999999995</v>
      </c>
      <c r="K276" s="34"/>
      <c r="L276" s="34" t="e">
        <f>(L24+L43+L62+L81+L100+L119+L138+L157+L176+L275)/(IF(L24=0,0,1)+IF(L43=0,0,1)+IF(L62=0,0,1)+IF(L81=0,0,1)+IF(L100=0,0,1)+IF(L119=0,0,1)+IF(L138=0,0,1)+IF(L157=0,0,1)+IF(L176=0,0,1)+IF(L275=0,0,1))</f>
        <v>#DIV/0!</v>
      </c>
    </row>
  </sheetData>
  <mergeCells count="18">
    <mergeCell ref="C81:D81"/>
    <mergeCell ref="C100:D100"/>
    <mergeCell ref="C24:D24"/>
    <mergeCell ref="C276:E276"/>
    <mergeCell ref="C275:D275"/>
    <mergeCell ref="C119:D119"/>
    <mergeCell ref="C138:D138"/>
    <mergeCell ref="C157:D157"/>
    <mergeCell ref="C176:D176"/>
    <mergeCell ref="C195:D195"/>
    <mergeCell ref="C215:D215"/>
    <mergeCell ref="C235:D235"/>
    <mergeCell ref="C255:D255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aser</cp:lastModifiedBy>
  <dcterms:created xsi:type="dcterms:W3CDTF">2022-05-16T14:23:56Z</dcterms:created>
  <dcterms:modified xsi:type="dcterms:W3CDTF">2023-10-27T20:19:56Z</dcterms:modified>
</cp:coreProperties>
</file>